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DD0B" lockStructure="1"/>
  <bookViews>
    <workbookView windowWidth="27945" windowHeight="12255"/>
  </bookViews>
  <sheets>
    <sheet name="电器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<sst xmlns="http://schemas.openxmlformats.org/spreadsheetml/2006/main" count="86" uniqueCount="58">
  <si>
    <t>2024年新建改建路段服务区营运设施设备采购及安装项目电器采购清单</t>
  </si>
  <si>
    <t>单位：元</t>
  </si>
  <si>
    <t>序号</t>
  </si>
  <si>
    <t>区域</t>
  </si>
  <si>
    <t>设施设备名称</t>
  </si>
  <si>
    <t>项目特征</t>
  </si>
  <si>
    <t>八里河</t>
  </si>
  <si>
    <t>蔡村</t>
  </si>
  <si>
    <t>迎河</t>
  </si>
  <si>
    <t>洪林</t>
  </si>
  <si>
    <t>临泉西</t>
  </si>
  <si>
    <t>楚店</t>
  </si>
  <si>
    <t>新竹</t>
  </si>
  <si>
    <t>合计数量</t>
  </si>
  <si>
    <t>单位</t>
  </si>
  <si>
    <t>单价
（含税）</t>
  </si>
  <si>
    <t>合价
（含税）</t>
  </si>
  <si>
    <t>参考图片</t>
  </si>
  <si>
    <t>办公区域</t>
  </si>
  <si>
    <t>台式电脑</t>
  </si>
  <si>
    <t>1.品牌：国际品牌，主板、电源等关键部件有原厂商统一品牌标志
2.CPU ：≥Intel第十二代酷睿  i5-12400处理器 ；
3.芯片组：Intel B460系列及以上芯片组，主板与整机同品牌；
4.内存：内存≥8GB GDDR4-2666 内存（出厂标配）；内存插槽≥2个，最大支持16GB；
5.硬盘：1TB+256GBSSD混合硬盘（出厂标配）；
6.显卡：Intel高清集成显卡；
7.声卡：集成；
8.接口：前置至少2个USB3.0接口，后置不少于4个USB接口，1个千兆网卡端口，1个原生VGA接口，1个原生DP端口；
9.显示器：显示器≥21.5寸LED显示器，与主机同品牌；
10.扩展槽：1个PCIe 16x，1个 PCI 插槽，2个 PCIe 1x 插槽；
11.售后服务：厂家承诺整机三年保修及第二个自然日原厂工程师上门服务（上门服务≥1年，之后为送修），购买后原厂官网可查验证。厂家在当地有维修站（官网可查询），提供厂家大客户专家专人 400 和 800 售后服务热线电话；投标前提供原厂售后服务承诺函和授权原件。
12.本产品所有组件必须是原厂原配，不允许经销商私自更改产品组件，以免造成兼容性问题。</t>
  </si>
  <si>
    <t>台</t>
  </si>
  <si>
    <t>笔记本电脑</t>
  </si>
  <si>
    <t>1.品牌：国际品牌，主板、电源等关键部件有原厂商统一品牌标志
2.CPU ：≥4核8线程，主频≥1.8G Intel或AMD同性能处理器； 
2.内存：≥16G DDR4 2400MHz 内存，具有2个内存扩展槽位  ；
3.硬盘：≥512G M.2 SSD 硬盘；
4.网卡：802.11 AC 无线网卡（集成蓝牙功能）；
5.键盘：防泼溅键盘  ；
6.摄像头：720P高清摄像头；
7.电池：内置35WHr以上电池； 
8.接口：2个USB 3.1G1、1个USB3.1 G2 TYPE-C或雷电、1个USB2.0，HDMI、耳麦二合一接口、RJ45 网口；
9.屏幕：14.0” FHD全高清液晶显示屏（1920x1080）；
10.系统：预装Windows 10正版操作系统
11厚度：&lt;20.00mm
12.售后服务：厂家承诺整机一年保修及第二个自然日原厂工程师上门服务（上门服务≥1年，之后为送修），购买后原厂官网可查验证。厂家在当地有维修站（官网可查询），提供厂家大客户专家专人 400 和 800 售后服务热线电话；投标前提供原厂售后服务承诺函和授权原件。
13.本产品所有组件必须是原厂原配，不允许经销商私自更改产品组件，以免造成兼容性问题。</t>
  </si>
  <si>
    <t>彩色激光多功能一体机（公用）</t>
  </si>
  <si>
    <t xml:space="preserve">基础信息 
产品类型彩色激光多功能一体机 
涵盖功能打印/复印/扫描 
最大处理幅面A3 
耗材类型：鼓粉分离
耗材容量标准容量硒鼓：黑色：1500页，彩色：1200页
大容量硒鼓：黑色：3100页，彩色：2300页 
预热时间开机后：≤13秒，从睡眠模式返回：≤6.1秒 
双面功能自动 
网络功能支持无线/有线网络打印 
移动打印 
打印功能 
黑白打印速度单面：21ppm，双面：12.7ppm 
彩色打印速度单面：21ppm，双面：12.7ppm 
打印分辨率1200×1200dpi，600×600dpi 
首页打印时间黑白≤10.4秒，彩色≤10.5秒 
打印负荷2-5万页：大致3万页 
打印其它性能U盘直接打印：支持JPEG，TIFF，PDF格式文件
特殊打印功能：安全打印，多合一打印，手册打印，缩放打印，海报打印，水印打印，组合打印，分套打印，分组打印，省墨打印等 
复印功能 
复印速度22ppm 
复印分辨率600×600dpi 
首页复印时间黑白≤6.9秒，彩色≤9.8秒 
N合1复印将2页或4页内容缩小复印到1页上 
证卡复印ID卡复印 
缩放范围25-400%（最小调整量为1%） 
复印其它性能特殊复印功能：缩放复印，分套复印，护照复印，消除黑框等 
扫描功能 
扫描控制器标准配置 
扫描元件CIS 
光学分辨率稿台玻璃：600dpi×600dpi
自动输稿器：300dpi×300dpi 
扫描尺寸稿台玻璃：216×297mm（最大），自动输稿器：216×355.6mm（最大） 
扫描格式JPEG，PDF，TIFF 
扫描其它性能支持网络扫描，支持扫描至U盘，速度30张/分钟
存储格式（扫描至U盘）：PDF，PDF（压缩），PDF（压缩/OCR），PDF（OCR），JPEG，TIFF 
介质规格 
介质类型普通纸，薄纸，再生纸，彩色纸，厚纸，铜版纸，标签纸，明信片，信封 
介质尺寸A3，A4，A5，B5，A5横向，LTR，LGL，STMT，EXEC，16K，明信片，Index Card，信封，自定义尺寸（最小76.2x127.0mm-最大216.0x355.6mm）等 
介质重量薄纸：60g/㎡，普通纸：61-105g/㎡，再生纸：61-82g/㎡，彩色纸：61-69g/㎡，厚纸：106-163g/㎡，铜版纸：100-200g/㎡ 
供纸盒容量标配：480页，多功能纸盒：1页 
输出容量100页 
自动供纸器50页以上自动进稿器：支持，达到50页 
其它参数 
显示屏5英寸 
内存 1GB 
接口类型10Base-T/100Base-TX/1000Base-T（RJ-45网络接口），USB 2.0，Wi-Fi 802.11b/g/n
</t>
  </si>
  <si>
    <t>黑白激光打印机（桌面用）</t>
  </si>
  <si>
    <t>类型：黑白激光
最大打印幅面：A4，支持自动双面打印
支持纸张尺寸：A4,A5,B5,LETTER(不小于A6）
内存：标配/最大：64MB
连接性：高速USB2.0端口；无线802.11a/b/g/n(2.4/5GHz)；以太网端口10/100BT
耗材类型：鼓粉分离
打印速度：20页/分钟
纸张处理：进纸盒：250页；出纸盒：100页
电源类型：内置电源；电源要求：220伏输入电压；220-240伏交流电，50/60hz</t>
  </si>
  <si>
    <t>验钞机</t>
  </si>
  <si>
    <t>屏幕数量：双屏幕  等级：B级  语音提示：是   鉴伪方式：磁性检测：安全线检测：荧光检测：红外鉴伪：幅画鉴伪；币种：人名币：支持复读：</t>
  </si>
  <si>
    <t>碎纸机</t>
  </si>
  <si>
    <t xml:space="preserve">入口个数：2个（双刀双入口）
入口宽度：220mm（光盘入口：30mm）；；
碎纸张数：18张(70g/m²A4)；
碎断尺寸：4*35 mm；
保密等级：4级（依据德国碎纸标准DIN66399）；
可碎介质：纸、信用卡、订书针、大头针、回形针、光盘；
碎纸速度：2.2 m/min；
机器噪音：&lt;58dB;
连续碎纸时间：120分钟；
垃圾桶容积30升；
工作电源：220VAC/50Hz；
工作功率：≤350W；
工作电流：2A；
产品尺寸：380x320x585mm；
产品净重：15kg
智控功能：过热/过载保护、自动进退纸功能、手动进纸/退纸功能、自动防卡纸功能、满纸功能。
涡轮风冷专利技术 连续碎纸时间2小时 
获国家保密测评中心涉密产品资质认证
</t>
  </si>
  <si>
    <t>投影仪</t>
  </si>
  <si>
    <t>1、投影技术：3LCD ；
2、投影机亮度：3000ISO流明，光源类型：汞灯光源；
3、灯泡寿命≥20000H(节能模式)；
4、投射比：1.19~1.61，变焦倍数：1.35倍；
5、四角校正技术，智能辅助校正；
6、光学分辨率：1920*1080dpi，兼容1080p、2K、4K分辨率；
7.光源功率：188w；
8.投影焦躁类型：长焦
*7、接口：HDMI x 2；USB A x 2；RJ45 x 1；SPDIF x 1；音频输出x1;蓝牙4:2 x1；无线（可选组件），支持DLNA; Screen Mirror; Airplay
8、WIFI/蓝牙自动搜索，一键直连；
9、自带声音输出，功率1W；遥控器语音遥控</t>
  </si>
  <si>
    <t>扫描仪</t>
  </si>
  <si>
    <t>产品类型 馈纸式
最大幅面 A4
扫描元件 CIS×2（上下各一个）
光学分辨率 600dpi
扫描速度 A4，纵向：
自动模式(默认)：单面/双面30ppm
普通模式(彩色/灰度150dpi，黑白300dpi)：单面/双面30ppm
精细模式(彩色/灰度200dpi，黑白400dpi)：单面/双面30ppm
超精细模式(彩色/灰度300dpi，黑白600dpi)：单面/双面30ppm
最佳模式(彩色/灰度600dpi，黑白1200dpi)：单面/双面8ppm
接口类型 USB3.1 Gen1，USB3.0，USB2.0，USB1.1（连接方式：Type-B）
WiFi IEEE802.11a/b/g/n/ac，2.4/5GHz
性能参数
扫描光源 RGB三色（红/绿/蓝）
扫描模式 彩色、灰阶、黑白、自动（自动检测彩色、灰阶、黑白）
送稿器容量 50页（A4，80g/m2）
自动进纸器 支持
介质尺寸 最小：50.8×50.8mm，最大：216×360mm
手动扫描：A3，B4，279×432mm
长页扫描：3000mm（863mm-32bit）
扫描至移动端：863mm（双面），1726mm（单面）
名片：0.76mm及以下（可兼容ISO 7 8 10 ID-1尺寸，包括有浮雕花纹的卡片）
介质重量 40-209g/m2，A8及以下：128-209g/m2
双面扫描 支持
保修信息 保修政策全国联保，享受三包服务，质保时间 1年</t>
  </si>
  <si>
    <t>生活电器</t>
  </si>
  <si>
    <t>电视</t>
  </si>
  <si>
    <t>1、电视机尺寸：40英寸
2、显示技术：LED背光源，液晶面板达到A+级
3、物理分辨率：≥3840*2160
4、RAM:2GB；ROM:16GB
5、接口要求：电源输入*1，调试端口*1，网口*1，USB2.0*2，音视频输入*1，HDMI(ARC)*1，HDMI*1，有线/天线输入*1，数字音频输出（同轴）×1；所有接口必须为原厂一体化接口，不接受外接转换。
6、低功耗，整机功率≤110W；
7、能效等级：2级
8、包含所有的安装及辅材</t>
  </si>
  <si>
    <t>公共区域电器</t>
  </si>
  <si>
    <t>母婴室温奶器</t>
  </si>
  <si>
    <t>容量≥700ml；功率：200w；尺寸≥20*15*25；电压：220v</t>
  </si>
  <si>
    <t>母婴室烧水壶</t>
  </si>
  <si>
    <t>容量1.5L；电压220v；功率1500W；频率：50HZ</t>
  </si>
  <si>
    <t>母婴室微波炉</t>
  </si>
  <si>
    <t>容量≥21L；输出功率：700w；额定电压/频率：220v/50HZ；转盘直径：≥245mm；尺寸：≥460*340*280；炉腔尺寸：≥315*325*200</t>
  </si>
  <si>
    <t>母婴室净水器</t>
  </si>
  <si>
    <t>1、尺寸≥300*330*1030；2、额定电压/频率：220v-50hz；3、额定功率：2110w；4、制热水能力：≥（20L/h≥30℃）</t>
  </si>
  <si>
    <t>母婴室电视机</t>
  </si>
  <si>
    <t xml:space="preserve">商品产地：中国大陆                                            
屏幕尺寸：70-77英寸                                                  
电视类型：4K超清                                                
分辨率：3840*2160
推荐观看距离：3.5-4m摄像头：无摄像头                     
护眼电视：是                                                  
刷屏率：60Hz                                                            
能效等级：四级能效
</t>
  </si>
  <si>
    <t>母婴室消毒柜</t>
  </si>
  <si>
    <t>类型：立式消毒柜                                              商品毛重：18.5kg消毒星级：二星级层数：3层容量：81-100L类型：立式消毒柜消毒方式：高温，中温功能：烘干，上下分层</t>
  </si>
  <si>
    <t>母婴室冰箱</t>
  </si>
  <si>
    <t>商品类型：冰箱小型双开门家用家电迷你小冰箱风冷无霜/节能直冷二门超薄三开门省电无霜冰箱 商品毛重：40.0kg商品产地：中国大陆能效等级：三级能效变频/定频：定频高度：100.1-140cm面板材质：PCM彩涂板制冷方式：直冷宽度：60cm以下总容积：100-149L主色系：银色系门款式：双门放置方式：独立式控温方式：机械控温深度：50.1-55cm</t>
  </si>
  <si>
    <t>总报价（1-193项含税金额）</t>
  </si>
  <si>
    <t>增值税税率</t>
  </si>
  <si>
    <t>评审价（1-193项不含税金额）</t>
  </si>
  <si>
    <t>报价保留两位小数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</si>
</sst>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0" fontId="30" fillId="0" borderId="0"/>
    <xf numFmtId="0" fontId="32" fillId="0" borderId="0">
      <alignment vertical="center"/>
    </xf>
    <xf numFmtId="0" fontId="30" fillId="0" borderId="0">
      <alignment vertical="center"/>
    </xf>
  </cellStyleXfs>
  <cellXfs count="50">
    <xf numFmtId="0" fontId="0" fillId="0" borderId="0" xfId="0">
      <alignment vertical="center"/>
    </xf>
    <xf numFmtId="0" fontId="1" fillId="2" borderId="0" xfId="0" applyFont="1" applyFill="1" applyProtection="1">
      <alignment vertical="center"/>
    </xf>
    <xf numFmtId="0" fontId="1" fillId="2" borderId="0" xfId="0" applyFont="1" applyFill="1" applyAlignment="1" applyProtection="1">
      <alignment vertical="center" wrapText="1"/>
    </xf>
    <xf numFmtId="0" fontId="2" fillId="2" borderId="0" xfId="0" applyFont="1" applyFill="1" applyProtection="1">
      <alignment vertical="center"/>
    </xf>
    <xf numFmtId="0" fontId="3" fillId="2" borderId="0" xfId="0" applyFont="1" applyFill="1" applyAlignment="1" applyProtection="1">
      <alignment vertical="center" wrapText="1"/>
    </xf>
    <xf numFmtId="0" fontId="4" fillId="2" borderId="0" xfId="0" applyFont="1" applyFill="1" applyProtection="1">
      <alignment vertical="center"/>
    </xf>
    <xf numFmtId="176" fontId="4" fillId="2" borderId="0" xfId="0" applyNumberFormat="1" applyFont="1" applyFill="1" applyProtection="1">
      <alignment vertical="center"/>
    </xf>
    <xf numFmtId="177" fontId="4" fillId="2" borderId="0" xfId="0" applyNumberFormat="1" applyFont="1" applyFill="1" applyProtection="1">
      <alignment vertical="center"/>
      <protection locked="0"/>
    </xf>
    <xf numFmtId="177" fontId="4" fillId="2" borderId="0" xfId="0" applyNumberFormat="1" applyFont="1" applyFill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/>
    </xf>
    <xf numFmtId="178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178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177" fontId="4" fillId="2" borderId="3" xfId="0" applyNumberFormat="1" applyFont="1" applyFill="1" applyBorder="1" applyAlignment="1" applyProtection="1">
      <alignment horizontal="center" vertical="center" wrapText="1"/>
    </xf>
    <xf numFmtId="177" fontId="4" fillId="2" borderId="4" xfId="0" applyNumberFormat="1" applyFont="1" applyFill="1" applyBorder="1" applyAlignment="1" applyProtection="1">
      <alignment horizontal="center" vertical="center" wrapText="1"/>
    </xf>
    <xf numFmtId="10" fontId="4" fillId="2" borderId="3" xfId="0" applyNumberFormat="1" applyFont="1" applyFill="1" applyBorder="1" applyAlignment="1" applyProtection="1">
      <alignment horizontal="center" vertical="center" wrapText="1"/>
    </xf>
    <xf numFmtId="1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3" borderId="0" xfId="0" applyFont="1" applyFill="1" applyAlignment="1" applyProtection="1">
      <alignment horizontal="center" vertical="center"/>
    </xf>
    <xf numFmtId="177" fontId="5" fillId="2" borderId="0" xfId="0" applyNumberFormat="1" applyFont="1" applyFill="1" applyAlignment="1" applyProtection="1">
      <alignment horizontal="center" vertical="center"/>
      <protection locked="0"/>
    </xf>
    <xf numFmtId="177" fontId="5" fillId="2" borderId="0" xfId="0" applyNumberFormat="1" applyFont="1" applyFill="1" applyAlignment="1" applyProtection="1">
      <alignment horizontal="center" vertical="center"/>
    </xf>
    <xf numFmtId="176" fontId="4" fillId="2" borderId="0" xfId="0" applyNumberFormat="1" applyFont="1" applyFill="1" applyAlignment="1" applyProtection="1">
      <alignment horizontal="center" vertical="center"/>
    </xf>
    <xf numFmtId="177" fontId="4" fillId="2" borderId="0" xfId="0" applyNumberFormat="1" applyFont="1" applyFill="1" applyAlignment="1" applyProtection="1">
      <alignment horizontal="center" vertical="center"/>
      <protection locked="0"/>
    </xf>
    <xf numFmtId="177" fontId="4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2" borderId="1" xfId="0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 applyProtection="1">
      <alignment horizontal="center" vertical="center"/>
      <protection locked="0"/>
    </xf>
    <xf numFmtId="177" fontId="4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 wrapText="1"/>
    </xf>
    <xf numFmtId="177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77" fontId="4" fillId="2" borderId="5" xfId="0" applyNumberFormat="1" applyFont="1" applyFill="1" applyBorder="1" applyAlignment="1" applyProtection="1">
      <alignment horizontal="center" vertical="center" wrapText="1"/>
    </xf>
    <xf numFmtId="10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0" fontId="4" fillId="2" borderId="5" xfId="0" applyNumberFormat="1" applyFont="1" applyFill="1" applyBorder="1" applyAlignment="1" applyProtection="1">
      <alignment horizontal="center" vertical="center" wrapText="1"/>
    </xf>
    <xf numFmtId="178" fontId="2" fillId="2" borderId="1" xfId="0" applyNumberFormat="1" applyFont="1" applyFill="1" applyBorder="1" applyAlignment="1" applyProtection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4" xfId="51"/>
    <cellStyle name="常规_管理处计划表" xfId="52"/>
    <cellStyle name="常规_荣华世家孙女士-新2" xfId="53"/>
    <cellStyle name="常规_由业主支付的费用(修改)" xfId="54"/>
  </cellStyles>
  <tableStyles count="0" defaultTableStyle="TableStyleMedium2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tabSelected="1" workbookViewId="0">
      <selection activeCell="K4" sqref="K4"/>
    </sheetView>
  </sheetViews>
  <sheetFormatPr defaultColWidth="9" defaultRowHeight="13.5"/>
  <cols>
    <col min="1" max="1" width="4.375" style="5" customWidth="1"/>
    <col min="2" max="2" width="8" style="5" customWidth="1"/>
    <col min="3" max="3" width="15.875" style="5" customWidth="1"/>
    <col min="4" max="4" width="57.5" style="5" customWidth="1"/>
    <col min="5" max="11" width="6.75" style="5" customWidth="1"/>
    <col min="12" max="12" width="9.5" style="6" customWidth="1"/>
    <col min="13" max="13" width="6.5" style="5" customWidth="1"/>
    <col min="14" max="14" width="9.75" style="7" customWidth="1"/>
    <col min="15" max="15" width="12" style="8" customWidth="1"/>
    <col min="16" max="16" width="29.125" style="1" customWidth="1"/>
    <col min="17" max="16384" width="9" style="1"/>
  </cols>
  <sheetData>
    <row r="1" s="1" customFormat="1" ht="27" customHeight="1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30"/>
      <c r="O1" s="31"/>
      <c r="P1" s="9"/>
    </row>
    <row r="2" s="1" customFormat="1" ht="21" customHeight="1" spans="1:16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32"/>
      <c r="M2" s="10"/>
      <c r="N2" s="33" t="s">
        <v>1</v>
      </c>
      <c r="O2" s="34"/>
      <c r="P2" s="35"/>
    </row>
    <row r="3" s="1" customFormat="1" ht="63" customHeight="1" spans="1:1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36" t="s">
        <v>13</v>
      </c>
      <c r="M3" s="11" t="s">
        <v>14</v>
      </c>
      <c r="N3" s="37" t="s">
        <v>15</v>
      </c>
      <c r="O3" s="38" t="s">
        <v>16</v>
      </c>
      <c r="P3" s="12" t="s">
        <v>17</v>
      </c>
    </row>
    <row r="4" s="1" customFormat="1" ht="241" customHeight="1" spans="1:16">
      <c r="A4" s="14">
        <v>1</v>
      </c>
      <c r="B4" s="14" t="s">
        <v>18</v>
      </c>
      <c r="C4" s="15" t="s">
        <v>19</v>
      </c>
      <c r="D4" s="16" t="s">
        <v>20</v>
      </c>
      <c r="E4" s="17">
        <v>5</v>
      </c>
      <c r="F4" s="17">
        <v>5</v>
      </c>
      <c r="G4" s="17">
        <v>5</v>
      </c>
      <c r="H4" s="17">
        <v>5</v>
      </c>
      <c r="I4" s="17">
        <v>5</v>
      </c>
      <c r="J4" s="17">
        <v>5</v>
      </c>
      <c r="K4" s="17">
        <v>5</v>
      </c>
      <c r="L4" s="17">
        <f>SUM(E4:K4)</f>
        <v>35</v>
      </c>
      <c r="M4" s="14" t="s">
        <v>21</v>
      </c>
      <c r="N4" s="39"/>
      <c r="O4" s="40">
        <f>L4*N4</f>
        <v>0</v>
      </c>
      <c r="P4" s="41"/>
    </row>
    <row r="5" s="1" customFormat="1" ht="246" customHeight="1" spans="1:16">
      <c r="A5" s="14">
        <v>2</v>
      </c>
      <c r="B5" s="14" t="s">
        <v>18</v>
      </c>
      <c r="C5" s="15" t="s">
        <v>22</v>
      </c>
      <c r="D5" s="16" t="s">
        <v>23</v>
      </c>
      <c r="E5" s="17">
        <v>1</v>
      </c>
      <c r="F5" s="17">
        <v>1</v>
      </c>
      <c r="G5" s="17">
        <v>1</v>
      </c>
      <c r="H5" s="17">
        <v>1</v>
      </c>
      <c r="I5" s="17">
        <v>1</v>
      </c>
      <c r="J5" s="17">
        <v>1</v>
      </c>
      <c r="K5" s="17">
        <v>1</v>
      </c>
      <c r="L5" s="17">
        <f t="shared" ref="L5:L19" si="0">SUM(E5:K5)</f>
        <v>7</v>
      </c>
      <c r="M5" s="14" t="s">
        <v>21</v>
      </c>
      <c r="N5" s="39"/>
      <c r="O5" s="40">
        <f t="shared" ref="O5:O19" si="1">L5*N5</f>
        <v>0</v>
      </c>
      <c r="P5" s="41"/>
    </row>
    <row r="6" s="1" customFormat="1" ht="409" customHeight="1" spans="1:16">
      <c r="A6" s="14">
        <v>3</v>
      </c>
      <c r="B6" s="14" t="s">
        <v>18</v>
      </c>
      <c r="C6" s="15" t="s">
        <v>24</v>
      </c>
      <c r="D6" s="18" t="s">
        <v>25</v>
      </c>
      <c r="E6" s="19">
        <v>1</v>
      </c>
      <c r="F6" s="19">
        <v>1</v>
      </c>
      <c r="G6" s="19">
        <v>1</v>
      </c>
      <c r="H6" s="19">
        <v>1</v>
      </c>
      <c r="I6" s="19">
        <v>1</v>
      </c>
      <c r="J6" s="19">
        <v>1</v>
      </c>
      <c r="K6" s="19">
        <v>1</v>
      </c>
      <c r="L6" s="17">
        <f t="shared" si="0"/>
        <v>7</v>
      </c>
      <c r="M6" s="42" t="s">
        <v>21</v>
      </c>
      <c r="N6" s="39"/>
      <c r="O6" s="40">
        <f t="shared" si="1"/>
        <v>0</v>
      </c>
      <c r="P6" s="41"/>
    </row>
    <row r="7" s="1" customFormat="1" ht="115" customHeight="1" spans="1:16">
      <c r="A7" s="14">
        <v>4</v>
      </c>
      <c r="B7" s="14" t="s">
        <v>18</v>
      </c>
      <c r="C7" s="20" t="s">
        <v>26</v>
      </c>
      <c r="D7" s="16" t="s">
        <v>27</v>
      </c>
      <c r="E7" s="17">
        <v>2</v>
      </c>
      <c r="F7" s="17">
        <v>2</v>
      </c>
      <c r="G7" s="17">
        <v>2</v>
      </c>
      <c r="H7" s="17">
        <v>2</v>
      </c>
      <c r="I7" s="17">
        <v>2</v>
      </c>
      <c r="J7" s="17">
        <v>2</v>
      </c>
      <c r="K7" s="17">
        <v>2</v>
      </c>
      <c r="L7" s="17">
        <f t="shared" si="0"/>
        <v>14</v>
      </c>
      <c r="M7" s="14" t="s">
        <v>21</v>
      </c>
      <c r="N7" s="39"/>
      <c r="O7" s="40">
        <f t="shared" si="1"/>
        <v>0</v>
      </c>
      <c r="P7" s="41"/>
    </row>
    <row r="8" s="1" customFormat="1" ht="36" customHeight="1" spans="1:16">
      <c r="A8" s="14">
        <v>5</v>
      </c>
      <c r="B8" s="14" t="s">
        <v>18</v>
      </c>
      <c r="C8" s="15" t="s">
        <v>28</v>
      </c>
      <c r="D8" s="16" t="s">
        <v>29</v>
      </c>
      <c r="E8" s="17">
        <v>2</v>
      </c>
      <c r="F8" s="17">
        <v>2</v>
      </c>
      <c r="G8" s="17">
        <v>2</v>
      </c>
      <c r="H8" s="17">
        <v>2</v>
      </c>
      <c r="I8" s="17">
        <v>2</v>
      </c>
      <c r="J8" s="17">
        <v>2</v>
      </c>
      <c r="K8" s="17">
        <v>2</v>
      </c>
      <c r="L8" s="17">
        <f t="shared" si="0"/>
        <v>14</v>
      </c>
      <c r="M8" s="14" t="s">
        <v>21</v>
      </c>
      <c r="N8" s="39"/>
      <c r="O8" s="40">
        <f t="shared" si="1"/>
        <v>0</v>
      </c>
      <c r="P8" s="41"/>
    </row>
    <row r="9" s="1" customFormat="1" ht="217" customHeight="1" spans="1:16">
      <c r="A9" s="14">
        <v>6</v>
      </c>
      <c r="B9" s="14" t="s">
        <v>18</v>
      </c>
      <c r="C9" s="15" t="s">
        <v>30</v>
      </c>
      <c r="D9" s="16" t="s">
        <v>31</v>
      </c>
      <c r="E9" s="17">
        <v>2</v>
      </c>
      <c r="F9" s="17">
        <v>2</v>
      </c>
      <c r="G9" s="17">
        <v>2</v>
      </c>
      <c r="H9" s="17">
        <v>2</v>
      </c>
      <c r="I9" s="17">
        <v>2</v>
      </c>
      <c r="J9" s="17">
        <v>2</v>
      </c>
      <c r="K9" s="17">
        <v>2</v>
      </c>
      <c r="L9" s="17">
        <f t="shared" si="0"/>
        <v>14</v>
      </c>
      <c r="M9" s="14" t="s">
        <v>21</v>
      </c>
      <c r="N9" s="39"/>
      <c r="O9" s="40">
        <f t="shared" si="1"/>
        <v>0</v>
      </c>
      <c r="P9" s="41"/>
    </row>
    <row r="10" s="1" customFormat="1" ht="147" customHeight="1" spans="1:16">
      <c r="A10" s="14">
        <v>7</v>
      </c>
      <c r="B10" s="14" t="s">
        <v>18</v>
      </c>
      <c r="C10" s="14" t="s">
        <v>32</v>
      </c>
      <c r="D10" s="16" t="s">
        <v>33</v>
      </c>
      <c r="E10" s="17">
        <v>1</v>
      </c>
      <c r="F10" s="17">
        <v>1</v>
      </c>
      <c r="G10" s="17">
        <v>1</v>
      </c>
      <c r="H10" s="17">
        <v>1</v>
      </c>
      <c r="I10" s="17">
        <v>1</v>
      </c>
      <c r="J10" s="17">
        <v>1</v>
      </c>
      <c r="K10" s="17">
        <v>1</v>
      </c>
      <c r="L10" s="17">
        <f t="shared" si="0"/>
        <v>7</v>
      </c>
      <c r="M10" s="14" t="s">
        <v>21</v>
      </c>
      <c r="N10" s="43"/>
      <c r="O10" s="40">
        <f t="shared" si="1"/>
        <v>0</v>
      </c>
      <c r="P10" s="41"/>
    </row>
    <row r="11" s="1" customFormat="1" ht="299" customHeight="1" spans="1:16">
      <c r="A11" s="14">
        <v>8</v>
      </c>
      <c r="B11" s="14" t="s">
        <v>18</v>
      </c>
      <c r="C11" s="14" t="s">
        <v>34</v>
      </c>
      <c r="D11" s="16" t="s">
        <v>35</v>
      </c>
      <c r="E11" s="17">
        <v>1</v>
      </c>
      <c r="F11" s="17">
        <v>1</v>
      </c>
      <c r="G11" s="17">
        <v>1</v>
      </c>
      <c r="H11" s="17">
        <v>1</v>
      </c>
      <c r="I11" s="17">
        <v>1</v>
      </c>
      <c r="J11" s="17">
        <v>1</v>
      </c>
      <c r="K11" s="17">
        <v>1</v>
      </c>
      <c r="L11" s="17">
        <f t="shared" si="0"/>
        <v>7</v>
      </c>
      <c r="M11" s="14" t="s">
        <v>21</v>
      </c>
      <c r="N11" s="43"/>
      <c r="O11" s="40">
        <f t="shared" si="1"/>
        <v>0</v>
      </c>
      <c r="P11" s="41"/>
    </row>
    <row r="12" s="2" customFormat="1" ht="121" customHeight="1" spans="1:16">
      <c r="A12" s="14">
        <v>9</v>
      </c>
      <c r="B12" s="15" t="s">
        <v>36</v>
      </c>
      <c r="C12" s="15" t="s">
        <v>37</v>
      </c>
      <c r="D12" s="16" t="s">
        <v>38</v>
      </c>
      <c r="E12" s="17">
        <v>15</v>
      </c>
      <c r="F12" s="17">
        <v>15</v>
      </c>
      <c r="G12" s="17">
        <v>15</v>
      </c>
      <c r="H12" s="17">
        <v>15</v>
      </c>
      <c r="I12" s="17">
        <v>15</v>
      </c>
      <c r="J12" s="17">
        <v>15</v>
      </c>
      <c r="K12" s="17">
        <v>35</v>
      </c>
      <c r="L12" s="17">
        <f t="shared" si="0"/>
        <v>125</v>
      </c>
      <c r="M12" s="15" t="s">
        <v>21</v>
      </c>
      <c r="N12" s="39"/>
      <c r="O12" s="40">
        <f t="shared" si="1"/>
        <v>0</v>
      </c>
      <c r="P12" s="44"/>
    </row>
    <row r="13" s="3" customFormat="1" ht="26" customHeight="1" spans="1:16">
      <c r="A13" s="14">
        <v>10</v>
      </c>
      <c r="B13" s="15" t="s">
        <v>39</v>
      </c>
      <c r="C13" s="15" t="s">
        <v>40</v>
      </c>
      <c r="D13" s="16" t="s">
        <v>41</v>
      </c>
      <c r="E13" s="17">
        <v>2</v>
      </c>
      <c r="F13" s="17">
        <v>2</v>
      </c>
      <c r="G13" s="17">
        <v>2</v>
      </c>
      <c r="H13" s="17">
        <v>2</v>
      </c>
      <c r="I13" s="17">
        <v>2</v>
      </c>
      <c r="J13" s="17">
        <v>2</v>
      </c>
      <c r="K13" s="17">
        <v>2</v>
      </c>
      <c r="L13" s="17">
        <f t="shared" si="0"/>
        <v>14</v>
      </c>
      <c r="M13" s="15" t="s">
        <v>21</v>
      </c>
      <c r="N13" s="39"/>
      <c r="O13" s="40">
        <f t="shared" si="1"/>
        <v>0</v>
      </c>
      <c r="P13" s="44"/>
    </row>
    <row r="14" s="3" customFormat="1" ht="28" customHeight="1" spans="1:16">
      <c r="A14" s="14">
        <v>11</v>
      </c>
      <c r="B14" s="15" t="s">
        <v>39</v>
      </c>
      <c r="C14" s="15" t="s">
        <v>42</v>
      </c>
      <c r="D14" s="16" t="s">
        <v>43</v>
      </c>
      <c r="E14" s="17">
        <v>2</v>
      </c>
      <c r="F14" s="17">
        <v>2</v>
      </c>
      <c r="G14" s="17">
        <v>2</v>
      </c>
      <c r="H14" s="17">
        <v>2</v>
      </c>
      <c r="I14" s="17">
        <v>2</v>
      </c>
      <c r="J14" s="17">
        <v>2</v>
      </c>
      <c r="K14" s="17">
        <v>2</v>
      </c>
      <c r="L14" s="17">
        <f t="shared" si="0"/>
        <v>14</v>
      </c>
      <c r="M14" s="15" t="s">
        <v>21</v>
      </c>
      <c r="N14" s="39"/>
      <c r="O14" s="40">
        <f t="shared" si="1"/>
        <v>0</v>
      </c>
      <c r="P14" s="44"/>
    </row>
    <row r="15" s="3" customFormat="1" ht="36" customHeight="1" spans="1:16">
      <c r="A15" s="14">
        <v>12</v>
      </c>
      <c r="B15" s="15" t="s">
        <v>39</v>
      </c>
      <c r="C15" s="15" t="s">
        <v>44</v>
      </c>
      <c r="D15" s="16" t="s">
        <v>45</v>
      </c>
      <c r="E15" s="17">
        <v>2</v>
      </c>
      <c r="F15" s="17">
        <v>2</v>
      </c>
      <c r="G15" s="17">
        <v>2</v>
      </c>
      <c r="H15" s="17">
        <v>2</v>
      </c>
      <c r="I15" s="17">
        <v>2</v>
      </c>
      <c r="J15" s="17">
        <v>2</v>
      </c>
      <c r="K15" s="17">
        <v>2</v>
      </c>
      <c r="L15" s="17">
        <f t="shared" si="0"/>
        <v>14</v>
      </c>
      <c r="M15" s="15" t="s">
        <v>21</v>
      </c>
      <c r="N15" s="39"/>
      <c r="O15" s="40">
        <f t="shared" si="1"/>
        <v>0</v>
      </c>
      <c r="P15" s="44"/>
    </row>
    <row r="16" s="3" customFormat="1" ht="32" customHeight="1" spans="1:16">
      <c r="A16" s="14">
        <v>13</v>
      </c>
      <c r="B16" s="15" t="s">
        <v>39</v>
      </c>
      <c r="C16" s="15" t="s">
        <v>46</v>
      </c>
      <c r="D16" s="16" t="s">
        <v>47</v>
      </c>
      <c r="E16" s="17">
        <v>2</v>
      </c>
      <c r="F16" s="17">
        <v>2</v>
      </c>
      <c r="G16" s="17">
        <v>2</v>
      </c>
      <c r="H16" s="17">
        <v>2</v>
      </c>
      <c r="I16" s="17">
        <v>2</v>
      </c>
      <c r="J16" s="17">
        <v>2</v>
      </c>
      <c r="K16" s="17">
        <v>2</v>
      </c>
      <c r="L16" s="17">
        <f t="shared" si="0"/>
        <v>14</v>
      </c>
      <c r="M16" s="15" t="s">
        <v>21</v>
      </c>
      <c r="N16" s="39"/>
      <c r="O16" s="40">
        <f t="shared" si="1"/>
        <v>0</v>
      </c>
      <c r="P16" s="44"/>
    </row>
    <row r="17" s="3" customFormat="1" ht="99" customHeight="1" spans="1:16">
      <c r="A17" s="14">
        <v>14</v>
      </c>
      <c r="B17" s="15" t="s">
        <v>39</v>
      </c>
      <c r="C17" s="15" t="s">
        <v>48</v>
      </c>
      <c r="D17" s="16" t="s">
        <v>49</v>
      </c>
      <c r="E17" s="17">
        <v>2</v>
      </c>
      <c r="F17" s="17">
        <v>2</v>
      </c>
      <c r="G17" s="17">
        <v>2</v>
      </c>
      <c r="H17" s="17">
        <v>2</v>
      </c>
      <c r="I17" s="17">
        <v>2</v>
      </c>
      <c r="J17" s="17">
        <v>2</v>
      </c>
      <c r="K17" s="17">
        <v>2</v>
      </c>
      <c r="L17" s="17">
        <f t="shared" si="0"/>
        <v>14</v>
      </c>
      <c r="M17" s="15" t="s">
        <v>21</v>
      </c>
      <c r="N17" s="39"/>
      <c r="O17" s="40">
        <f t="shared" si="1"/>
        <v>0</v>
      </c>
      <c r="P17" s="44"/>
    </row>
    <row r="18" s="3" customFormat="1" ht="49" customHeight="1" spans="1:16">
      <c r="A18" s="14">
        <v>15</v>
      </c>
      <c r="B18" s="15" t="s">
        <v>39</v>
      </c>
      <c r="C18" s="15" t="s">
        <v>50</v>
      </c>
      <c r="D18" s="16" t="s">
        <v>51</v>
      </c>
      <c r="E18" s="17">
        <v>2</v>
      </c>
      <c r="F18" s="17">
        <v>2</v>
      </c>
      <c r="G18" s="17">
        <v>2</v>
      </c>
      <c r="H18" s="17">
        <v>2</v>
      </c>
      <c r="I18" s="17">
        <v>2</v>
      </c>
      <c r="J18" s="17">
        <v>2</v>
      </c>
      <c r="K18" s="17">
        <v>2</v>
      </c>
      <c r="L18" s="17">
        <f t="shared" si="0"/>
        <v>14</v>
      </c>
      <c r="M18" s="15" t="s">
        <v>21</v>
      </c>
      <c r="N18" s="39"/>
      <c r="O18" s="40">
        <f t="shared" si="1"/>
        <v>0</v>
      </c>
      <c r="P18" s="44"/>
    </row>
    <row r="19" s="3" customFormat="1" ht="72" customHeight="1" spans="1:16">
      <c r="A19" s="14">
        <v>16</v>
      </c>
      <c r="B19" s="15" t="s">
        <v>39</v>
      </c>
      <c r="C19" s="15" t="s">
        <v>52</v>
      </c>
      <c r="D19" s="16" t="s">
        <v>53</v>
      </c>
      <c r="E19" s="17">
        <v>2</v>
      </c>
      <c r="F19" s="17">
        <v>2</v>
      </c>
      <c r="G19" s="17">
        <v>2</v>
      </c>
      <c r="H19" s="17">
        <v>2</v>
      </c>
      <c r="I19" s="17">
        <v>2</v>
      </c>
      <c r="J19" s="17">
        <v>2</v>
      </c>
      <c r="K19" s="17">
        <v>2</v>
      </c>
      <c r="L19" s="17">
        <f t="shared" si="0"/>
        <v>14</v>
      </c>
      <c r="M19" s="15" t="s">
        <v>21</v>
      </c>
      <c r="N19" s="39"/>
      <c r="O19" s="40">
        <f t="shared" si="1"/>
        <v>0</v>
      </c>
      <c r="P19" s="44"/>
    </row>
    <row r="20" s="1" customFormat="1" ht="32.25" customHeight="1" spans="1:16">
      <c r="A20" s="21" t="s">
        <v>54</v>
      </c>
      <c r="B20" s="22"/>
      <c r="C20" s="22"/>
      <c r="D20" s="23"/>
      <c r="E20" s="24">
        <f>SUM(O4:O19)</f>
        <v>0</v>
      </c>
      <c r="F20" s="25"/>
      <c r="G20" s="25"/>
      <c r="H20" s="25"/>
      <c r="I20" s="25"/>
      <c r="J20" s="25"/>
      <c r="K20" s="25"/>
      <c r="L20" s="25"/>
      <c r="M20" s="25"/>
      <c r="N20" s="45"/>
      <c r="O20" s="46"/>
      <c r="P20" s="44"/>
    </row>
    <row r="21" s="1" customFormat="1" ht="32.25" customHeight="1" spans="1:16">
      <c r="A21" s="21" t="s">
        <v>55</v>
      </c>
      <c r="B21" s="22"/>
      <c r="C21" s="22"/>
      <c r="D21" s="23"/>
      <c r="E21" s="26">
        <v>0.13</v>
      </c>
      <c r="F21" s="27"/>
      <c r="G21" s="27"/>
      <c r="H21" s="27"/>
      <c r="I21" s="27"/>
      <c r="J21" s="27"/>
      <c r="K21" s="27"/>
      <c r="L21" s="27"/>
      <c r="M21" s="27"/>
      <c r="N21" s="47"/>
      <c r="O21" s="48"/>
      <c r="P21" s="44"/>
    </row>
    <row r="22" s="4" customFormat="1" ht="33" customHeight="1" spans="1:16">
      <c r="A22" s="21" t="s">
        <v>56</v>
      </c>
      <c r="B22" s="22"/>
      <c r="C22" s="22"/>
      <c r="D22" s="28"/>
      <c r="E22" s="24">
        <f>E20/(1+E21)</f>
        <v>0</v>
      </c>
      <c r="F22" s="25"/>
      <c r="G22" s="25"/>
      <c r="H22" s="25"/>
      <c r="I22" s="25"/>
      <c r="J22" s="25"/>
      <c r="K22" s="25"/>
      <c r="L22" s="25"/>
      <c r="M22" s="25"/>
      <c r="N22" s="45"/>
      <c r="O22" s="46"/>
      <c r="P22" s="49"/>
    </row>
    <row r="23" ht="18" customHeight="1"/>
    <row r="24" s="1" customFormat="1" ht="33" customHeight="1" spans="1:15">
      <c r="A24" s="29" t="s">
        <v>57</v>
      </c>
      <c r="B24" s="29"/>
      <c r="C24" s="29"/>
      <c r="D24" s="29"/>
      <c r="E24" s="5"/>
      <c r="F24" s="5"/>
      <c r="G24" s="5"/>
      <c r="H24" s="5"/>
      <c r="I24" s="5"/>
      <c r="J24" s="5"/>
      <c r="K24" s="5"/>
      <c r="L24" s="6"/>
      <c r="M24" s="5"/>
      <c r="N24" s="7"/>
      <c r="O24" s="8"/>
    </row>
  </sheetData>
  <protectedRanges>
    <protectedRange sqref="N4:N19" name="区域1"/>
    <protectedRange sqref="N4:N19" name="区域1_1"/>
  </protectedRanges>
  <mergeCells count="8">
    <mergeCell ref="A1:P1"/>
    <mergeCell ref="A20:D20"/>
    <mergeCell ref="E20:O20"/>
    <mergeCell ref="A21:D21"/>
    <mergeCell ref="E21:O21"/>
    <mergeCell ref="A22:D22"/>
    <mergeCell ref="E22:O22"/>
    <mergeCell ref="A24:D24"/>
  </mergeCells>
  <dataValidations count="1">
    <dataValidation allowBlank="1" showInputMessage="1" showErrorMessage="1" sqref="M12 N12 N13:N15 N16:N19"/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>
    <arrUserId title="区域1" rangeCreator="" othersAccessPermission="edit"/>
    <arrUserId title="区域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津铭</cp:lastModifiedBy>
  <dcterms:created xsi:type="dcterms:W3CDTF">2023-04-10T00:42:00Z</dcterms:created>
  <dcterms:modified xsi:type="dcterms:W3CDTF">2024-09-11T06:23:34Z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FC02D0F340E14C51A22CD1DB1FAD30F6_13</vt:lpwstr>
  </property>
</Properties>
</file>