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室内石材采购及安装" sheetId="1" r:id="rId1"/>
    <sheet name="室外石材采购" sheetId="2" r:id="rId2"/>
  </sheets>
  <definedNames>
    <definedName name="_xlnm.Print_Area" localSheetId="0">室内石材采购及安装!$A$1:$O$44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<sst xmlns="http://schemas.openxmlformats.org/spreadsheetml/2006/main" count="271" uniqueCount="118">
  <si>
    <t>报价清单（室内部分）</t>
  </si>
  <si>
    <t>序列</t>
  </si>
  <si>
    <t>施工部位1</t>
  </si>
  <si>
    <t>石材编号</t>
  </si>
  <si>
    <t>材料名称</t>
  </si>
  <si>
    <t>项目明细</t>
  </si>
  <si>
    <t>项目特征</t>
  </si>
  <si>
    <t>数量</t>
  </si>
  <si>
    <t>单位</t>
  </si>
  <si>
    <t>含税材料单价（元)</t>
  </si>
  <si>
    <t>含税安装单价（元)</t>
  </si>
  <si>
    <t>全费用含税单价（元）</t>
  </si>
  <si>
    <t>含税材料合价（元)</t>
  </si>
  <si>
    <t>含税安装合价（元)</t>
  </si>
  <si>
    <t>全费用含税合价（元）</t>
  </si>
  <si>
    <t>备注</t>
  </si>
  <si>
    <t>地面(-7.600mm)场馆区</t>
  </si>
  <si>
    <t>ST-203</t>
  </si>
  <si>
    <t>奥特曼灰</t>
  </si>
  <si>
    <t>电梯厅地面</t>
  </si>
  <si>
    <t xml:space="preserve">                 1.面层：17mm厚奥特曼灰石材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   6、 安装费含税单价上限108.47元/㎡</t>
  </si>
  <si>
    <t>m²</t>
  </si>
  <si>
    <t>ST-202</t>
  </si>
  <si>
    <t>宝格丽棕</t>
  </si>
  <si>
    <t>电梯厅地面波打线</t>
  </si>
  <si>
    <t>1.面层：17mm厚宝格丽棕石材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6、 安装费含税单价上限161元/㎡</t>
  </si>
  <si>
    <t>ST-208</t>
  </si>
  <si>
    <t>玛雅灰</t>
  </si>
  <si>
    <t>男更衣室地面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</si>
  <si>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
6、 安装费含税单价上限102.5元/㎡</t>
  </si>
  <si>
    <t>淋浴房拉槽板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</si>
  <si>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6、 安装费含税单价上限105.94元/㎡</t>
  </si>
  <si>
    <t>淋浴房挡水条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</si>
  <si>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6、 安装费含税单价上限50元/m</t>
  </si>
  <si>
    <t>m</t>
  </si>
  <si>
    <t>ST-210</t>
  </si>
  <si>
    <t>雅士白</t>
  </si>
  <si>
    <t>男更衣室台面</t>
  </si>
  <si>
    <t>1.面层：17mm厚雅士白石材
2.龙骨：L40*4mm热镀锌角钢等
3.进口六面防护（司康防护液）；                   
4..挖盆孔台盆安装，挂边雕刻造型，石材镜面处理 ； 
5.成品保护，详见地面做法节点图及物料说明
6、 安装费含税单价上限405.88元/㎡</t>
  </si>
  <si>
    <t>女更衣室地面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</si>
  <si>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6、 安装费含税单价上限102.5元/㎡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</si>
  <si>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6、 安装费含税单价上限105.94元/㎡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</si>
  <si>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6、 安装费含税单价上限50元/m</t>
  </si>
  <si>
    <t>女更衣室台面</t>
  </si>
  <si>
    <t>1.面层：17mm厚雅士白石材
2.龙骨：L40*4mm热镀锌角钢等
3.进口六面防护（司康防护液）；                   
4..挖盆孔台盆安装，挂边雕刻造型，石材镜面处理 ； 
5.成品保护，详见地面做法节点图及物料说明       6、 安装费含税单价上限405.88元/㎡</t>
  </si>
  <si>
    <t>ST-205</t>
  </si>
  <si>
    <t>白玉兰</t>
  </si>
  <si>
    <t>电梯厅墙面</t>
  </si>
  <si>
    <t>1.面层：25mm厚白玉兰石材; 
2.龙骨：国标80*60*5mm热镀锌方管、L50*5mm热镀锌角钢、热镀锌方管连接件背栓等
3.干挂开槽方式安装（大力士/雷神云石胶固定+雷神/德玛茜AB胶加固）；
4.300*300*10热镀锌预埋板、龙骨间距不高于1200mm；
5.其他：304不锈钢T型挂件、螺栓等；其余详见图纸；
6.镜面打磨；
7.含脚手架搭设。                                         8、 安装费含税单价上限192.09元/㎡</t>
  </si>
  <si>
    <t>地面(-4.000mm)场馆区</t>
  </si>
  <si>
    <t>ST-201</t>
  </si>
  <si>
    <t>窗台</t>
  </si>
  <si>
    <t>1.面层：17mm厚白玉兰石材
2.板背铲网做防水背胶（上海爱迪AD-8015）；进口5面防护（司康防护液）；                               3.铺贴用爱迪柔性粘结剂；石材镜面处理：（石材开缝，同颜色石材胶填缝，镜面打磨处理（光度达到85°以上）。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6、 安装费含税单价上限108.47元/㎡</t>
  </si>
  <si>
    <t>接待室地面</t>
  </si>
  <si>
    <t>1.面层：17mm厚奥特曼灰石材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6、 安装费含税单价上限108.47元/㎡</t>
  </si>
  <si>
    <t>接待室地面波打线</t>
  </si>
  <si>
    <t>1.面层：17mm厚宝格丽棕石材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6、 安装费含税单价上限161元/㎡</t>
  </si>
  <si>
    <t>走道休息厅</t>
  </si>
  <si>
    <t>1.面层：17mm厚奥特曼灰石材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  6、 安装费含税单价上限108.47元/㎡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</si>
  <si>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6、 安装费含税单价上限102.5元/㎡</t>
  </si>
  <si>
    <t>男淋浴房拉槽板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</si>
  <si>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6、 安装费含税单价上限105.94元/㎡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</si>
  <si>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 6、 安装费含税单价上限50元/m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</si>
  <si>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6、 安装费含税单价上限102.5元/㎡</t>
  </si>
  <si>
    <t>女淋浴房拉槽板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</si>
  <si>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6、 安装费含税单价上限50元/m</t>
  </si>
  <si>
    <t xml:space="preserve">1.面层：17mm厚雅士白石材
2.龙骨：L40*4mm热镀锌角钢等
3.进口六面防护（司康防护液）；                   
4..挖盆孔台盆安装，挂边雕刻造型，石材镜面处理 ； 
5.成品保护，详见地面做法节点图及物料说明
</t>
  </si>
  <si>
    <t>VIP更衣室地面</t>
  </si>
  <si>
    <t>VIP淋浴房拉槽板</t>
  </si>
  <si>
    <t>1.面层：17mm厚玛雅灰石材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6、 安装费含税单价上限105.94元/㎡</t>
  </si>
  <si>
    <t>VIP更衣室台面</t>
  </si>
  <si>
    <t>公用男卫台面</t>
  </si>
  <si>
    <t>公用女卫台面</t>
  </si>
  <si>
    <t>ST-209</t>
  </si>
  <si>
    <t>法国木纹石</t>
  </si>
  <si>
    <t>泳池柱子墙面</t>
  </si>
  <si>
    <t>1.面层：25mm厚法国木纹石材; 
2.龙骨：国标80*60*5mm热镀锌方管、L50*5mm热镀锌角钢、热镀锌方管连接件背栓等
3.干挂开槽方式安装（大力士/雷神云石胶固定+雷神/德玛茜AB胶加固）；
4.300*300*10热镀锌预埋板、龙骨间距不高于1200mm；
5.其他：304不锈钢T型挂件、螺栓等；其余详见图纸；
6.镜面打磨；
7.含脚手架搭设。                              8、 安装费含税单价上限262.85元/㎡</t>
  </si>
  <si>
    <t>休息厅和走道墙面</t>
  </si>
  <si>
    <t>1.面层：25mm厚白玉兰石材; 
2.龙骨：国标80*60*5mm热镀锌方管、L50*5mm热镀锌角钢、热镀锌方管连接件背栓等
3.干挂开槽方式安装（大力士/雷神云石胶固定+雷神/德玛茜AB胶加固）；
4.300*300*10热镀锌预埋板、龙骨间距不高于1200mm；
5.其他：304不锈钢T型挂件、螺栓等；其余详见图纸；
6.镜面打磨；
7.含脚手架搭设。                            8、 安装费含税单价上限270.87元/㎡</t>
  </si>
  <si>
    <t>ST-207</t>
  </si>
  <si>
    <t>莎安娜</t>
  </si>
  <si>
    <t>VIP更衣室墙面</t>
  </si>
  <si>
    <t>1.面层：17mm厚沙莎安娜石材
2.板背铲网做防水背胶（上海爱迪AD-8015）；进口5面防护（司康防护液）；                               3.铺贴用爱迪柔性粘结剂；石材镜面处理：（石材开缝，同颜色石材胶填缝，镜面打磨处理（光度达到85°以上）。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6、 安装费含税单价上限187.54元/㎡</t>
  </si>
  <si>
    <t>接待台</t>
  </si>
  <si>
    <t>1.面层：17mm厚透光石
2.进口六面防护（司康防护液）；                    
3.石材镜面处理                                 4.成品保护，详见做法节点图及物料说明           6、 安装费含税单价上限160.29元/㎡</t>
  </si>
  <si>
    <r>
      <rPr>
        <sz val="12"/>
        <rFont val="宋体"/>
        <charset val="134"/>
      </rPr>
      <t>地面(</t>
    </r>
    <r>
      <rPr>
        <u/>
        <sz val="12"/>
        <rFont val="宋体"/>
        <charset val="134"/>
      </rPr>
      <t>+0.000</t>
    </r>
    <r>
      <rPr>
        <sz val="12"/>
        <rFont val="宋体"/>
        <charset val="134"/>
      </rPr>
      <t>mm)场馆区</t>
    </r>
  </si>
  <si>
    <t>休息大厅地面</t>
  </si>
  <si>
    <t>1.面层：17mm厚奥特曼灰石材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
6.安装费含税单价上限108.47元/㎡</t>
  </si>
  <si>
    <t>休息大厅地面波打线</t>
  </si>
  <si>
    <t>1.面层：17mm厚宝格丽棕石材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  6.安装费含税单价上限161元/㎡</t>
  </si>
  <si>
    <t>门厅地面</t>
  </si>
  <si>
    <t>1.面层：17mm厚奥特曼灰石材
2.板背铲网做防水背胶（上海爱迪AD-8015）；进口5面防护（司康防护液）；                               3.1：3干硬性水泥砂浆垫层；铺贴用爱迪柔性粘结剂；石材镜面处理：（石材开缝，同颜色石材胶填缝，镜面打磨处理（光度达到85°以上）。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
6、 安装费含税单价上限108.47元/㎡</t>
  </si>
  <si>
    <t>1.面层：25mm厚白玉兰石材; 
2.龙骨：国标80*60*5mm热镀锌方管、L50*5mm热镀锌角钢、热镀锌方管连接件背栓等
3.干挂开槽方式安装（大力士/雷神云石胶固定+雷神/德玛茜AB胶加固）；
4.300*300*10热镀锌预埋板、龙骨间距不高于1200mm；
5.其他：304不锈钢T型挂件、螺栓等；其余详见图纸；
6.镜面打磨；
7.含脚手架搭设。                             
8.安装费含税单价上限270.87元/㎡</t>
  </si>
  <si>
    <t>1.面层：17mm厚白玉兰石材
2.板背铲网做防水背胶（上海爱迪AD-8015）；进口5面防护（司康防护液）；                               3.铺贴用爱迪柔性粘结剂；石材镜面处理：（石材开缝，同颜色石材胶填缝，镜面打磨处理（光度达到85°以上）。                                  4.成品保护：铺贴完成后（泡沫卷+石膏板保护）镜面打磨后（泡沫卷保护）。
5.详见地面做法节点图及物料说明。               6.安装费含税单价上限189.43元/㎡</t>
  </si>
  <si>
    <t>门厅踢脚线</t>
  </si>
  <si>
    <t>1.面层：25mm厚白玉兰石材; 
2.龙骨：国标80*60*5mm热镀锌方管、L50*5mm热镀锌角钢、热镀锌方管连接件背栓等
3.干挂开槽方式安装（大力士/雷神云石胶固定+雷神/德玛茜AB胶加固）；
4.300*300*10热镀锌预埋板、龙骨间距不高于1200mm；
5.其他：304不锈钢T型挂件、螺栓等；其余详见图纸；
6.镜面打磨；
7.含脚手架搭设。                             
8、安装费含税单价上限270.87元/㎡</t>
  </si>
  <si>
    <t>合计：</t>
  </si>
  <si>
    <t>备注：
1.深化人员不少于2人（立即驻场），项目负责人1人，安全员2人，施工员2人，材料员2人。上述人员必须具备相关能力，上报人员深化人员、现场管理人员具体名单及联系方式。
2.成品材料到场经验收后方可使用，安装铺贴验收后方可打磨。
3.成品保护：铺贴完成后（泡沫卷+石膏板保护）镜面打磨后（泡沫卷保护）。(粗磨到细磨5-6遍)
4.石材排版、分割方案须经设计确认后方可加工。
5.石材大板质量标准参已封样小样，购买前需报采购人确认大板。
6.雅士白不允许有裂纹及暗裂纹的板。
7.上述报价含税13%</t>
  </si>
  <si>
    <t>报价清单（室外部分）</t>
  </si>
  <si>
    <t>施工部位</t>
  </si>
  <si>
    <t>含税材料合价（元）</t>
  </si>
  <si>
    <t>外墙</t>
  </si>
  <si>
    <t>ST-01</t>
  </si>
  <si>
    <t>虾红</t>
  </si>
  <si>
    <t>墙面</t>
  </si>
  <si>
    <t>1.面层：28mm厚毛面虾红石材；
2.进口6面防护（司康防护液）；</t>
  </si>
  <si>
    <t>200*140mm虾红线条</t>
  </si>
  <si>
    <t>1.面层：板材200*140mm毛面虾红线条; 
2.进口6面防护（司康防护液）；</t>
  </si>
  <si>
    <t>170*140mm虾红线条</t>
  </si>
  <si>
    <t>1.面层：板材170*140mm虾红线条; 
2.进口6面防护（司康防护液）；</t>
  </si>
  <si>
    <t>142*75mm虾红线条</t>
  </si>
  <si>
    <t>1.面层：板材142*75mm虾红线条; 
2.进口6面防护（司康防护液）；</t>
  </si>
  <si>
    <t>160*125mm虾红线条</t>
  </si>
  <si>
    <t>1.面层：板材160*125mm虾红线条; 
2.进口6面防护（司康防护液）；</t>
  </si>
  <si>
    <t>122*105mm虾红线条</t>
  </si>
  <si>
    <t>1.面层：板材122*105mm虾红线条; 
2.进口6面防护（司康防护液）；</t>
  </si>
  <si>
    <t>合计</t>
  </si>
  <si>
    <t>备注：
1.深化人员不少于2人（立即驻场），项目负责人1人，安全员2人，施工员2人，材料员2人。上述人员必须具备相关能力，上报人员深化人员、现场管理人员具体名单及联系方式。
2.室外部分石材不含安装，含石材加工，成品石材到场前的所有费用。
3.上述报价含税13%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</si>
</sst>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tabSelected="1" view="pageBreakPreview" zoomScaleNormal="100" topLeftCell="A38" workbookViewId="0">
      <selection activeCell="A44" sqref="A44:O44"/>
    </sheetView>
  </sheetViews>
  <sheetFormatPr defaultColWidth="8.89090909090909" defaultRowHeight="15"/>
  <cols>
    <col min="1" max="1" width="5.44545454545455" style="1" customWidth="1"/>
    <col min="2" max="2" width="11.7727272727273" style="1" customWidth="1"/>
    <col min="3" max="3" width="8.89090909090909" style="1"/>
    <col min="4" max="4" width="14.5545454545455" style="1" customWidth="1"/>
    <col min="5" max="5" width="14.2181818181818" style="1" customWidth="1"/>
    <col min="6" max="6" width="40" style="2" customWidth="1"/>
    <col min="7" max="7" width="9.44545454545455" style="21"/>
    <col min="8" max="8" width="8.89090909090909" style="1"/>
    <col min="9" max="9" width="12.4454545454545" style="1" customWidth="1"/>
    <col min="10" max="13" width="13.4454545454545" style="1" customWidth="1"/>
    <col min="14" max="14" width="14.8909090909091" style="1" customWidth="1"/>
    <col min="15" max="15" width="15" style="1" customWidth="1"/>
    <col min="16" max="16384" width="8.89090909090909" style="1"/>
  </cols>
  <sheetData>
    <row r="1" s="1" customFormat="1" ht="29" customHeight="1" spans="1:15">
      <c r="A1" s="5" t="s">
        <v>0</v>
      </c>
      <c r="B1" s="5"/>
      <c r="C1" s="5"/>
      <c r="D1" s="5"/>
      <c r="E1" s="5"/>
      <c r="F1" s="22"/>
      <c r="G1" s="5"/>
      <c r="H1" s="5"/>
      <c r="I1" s="29"/>
      <c r="J1" s="29"/>
      <c r="K1" s="29"/>
      <c r="L1" s="29"/>
      <c r="M1" s="29"/>
      <c r="N1" s="5"/>
      <c r="O1" s="5"/>
    </row>
    <row r="2" s="1" customFormat="1" ht="30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</row>
    <row r="3" s="1" customFormat="1" ht="120" spans="1:15">
      <c r="A3" s="7">
        <v>1</v>
      </c>
      <c r="B3" s="7" t="s">
        <v>16</v>
      </c>
      <c r="C3" s="7" t="s">
        <v>17</v>
      </c>
      <c r="D3" s="7" t="s">
        <v>18</v>
      </c>
      <c r="E3" s="7" t="s">
        <v>19</v>
      </c>
      <c r="F3" s="23" t="s">
        <v>20</v>
      </c>
      <c r="G3" s="9">
        <v>56</v>
      </c>
      <c r="H3" s="7" t="s">
        <v>21</v>
      </c>
      <c r="I3" s="9"/>
      <c r="J3" s="9"/>
      <c r="K3" s="9">
        <f>I3+J3</f>
        <v>0</v>
      </c>
      <c r="L3" s="9">
        <f>I3*G3</f>
        <v>0</v>
      </c>
      <c r="M3" s="9">
        <f>J3*G3</f>
        <v>0</v>
      </c>
      <c r="N3" s="9">
        <f>K3*G3</f>
        <v>0</v>
      </c>
      <c r="O3" s="19"/>
    </row>
    <row r="4" s="1" customFormat="1" ht="120" spans="1:15">
      <c r="A4" s="7">
        <v>2</v>
      </c>
      <c r="B4" s="7"/>
      <c r="C4" s="7" t="s">
        <v>22</v>
      </c>
      <c r="D4" s="7" t="s">
        <v>23</v>
      </c>
      <c r="E4" s="7" t="s">
        <v>24</v>
      </c>
      <c r="F4" s="23" t="s">
        <v>25</v>
      </c>
      <c r="G4" s="9">
        <v>5</v>
      </c>
      <c r="H4" s="7" t="s">
        <v>21</v>
      </c>
      <c r="I4" s="9"/>
      <c r="J4" s="9"/>
      <c r="K4" s="9">
        <f t="shared" ref="K4:K43" si="0">I4+J4</f>
        <v>0</v>
      </c>
      <c r="L4" s="9">
        <f t="shared" ref="L4:L43" si="1">I4*G4</f>
        <v>0</v>
      </c>
      <c r="M4" s="9">
        <f t="shared" ref="M4:M43" si="2">J4*G4</f>
        <v>0</v>
      </c>
      <c r="N4" s="9">
        <f t="shared" ref="N4:N43" si="3">K4*G4</f>
        <v>0</v>
      </c>
      <c r="O4" s="19"/>
    </row>
    <row r="5" s="1" customFormat="1" ht="120" spans="1:15">
      <c r="A5" s="7">
        <v>3</v>
      </c>
      <c r="B5" s="7"/>
      <c r="C5" s="7" t="s">
        <v>26</v>
      </c>
      <c r="D5" s="7" t="s">
        <v>27</v>
      </c>
      <c r="E5" s="7" t="s">
        <v>28</v>
      </c>
      <c r="F5" s="23" t="s">
        <v>29</v>
      </c>
      <c r="G5" s="9">
        <v>26</v>
      </c>
      <c r="H5" s="7" t="s">
        <v>21</v>
      </c>
      <c r="I5" s="9"/>
      <c r="J5" s="9"/>
      <c r="K5" s="9">
        <f t="shared" si="0"/>
        <v>0</v>
      </c>
      <c r="L5" s="9">
        <f t="shared" si="1"/>
        <v>0</v>
      </c>
      <c r="M5" s="9">
        <f t="shared" si="2"/>
        <v>0</v>
      </c>
      <c r="N5" s="9">
        <f t="shared" si="3"/>
        <v>0</v>
      </c>
      <c r="O5" s="19"/>
    </row>
    <row r="6" s="1" customFormat="1" ht="120" spans="1:15">
      <c r="A6" s="7">
        <v>4</v>
      </c>
      <c r="B6" s="7"/>
      <c r="C6" s="7" t="s">
        <v>26</v>
      </c>
      <c r="D6" s="7" t="s">
        <v>27</v>
      </c>
      <c r="E6" s="7" t="s">
        <v>30</v>
      </c>
      <c r="F6" s="23" t="s">
        <v>31</v>
      </c>
      <c r="G6" s="9">
        <v>3.5</v>
      </c>
      <c r="H6" s="7" t="s">
        <v>21</v>
      </c>
      <c r="I6" s="9"/>
      <c r="J6" s="9"/>
      <c r="K6" s="9">
        <f t="shared" si="0"/>
        <v>0</v>
      </c>
      <c r="L6" s="9">
        <f t="shared" si="1"/>
        <v>0</v>
      </c>
      <c r="M6" s="9">
        <f t="shared" si="2"/>
        <v>0</v>
      </c>
      <c r="N6" s="9">
        <f t="shared" si="3"/>
        <v>0</v>
      </c>
      <c r="O6" s="19"/>
    </row>
    <row r="7" s="1" customFormat="1" ht="120" spans="1:15">
      <c r="A7" s="7">
        <v>5</v>
      </c>
      <c r="B7" s="7"/>
      <c r="C7" s="7" t="s">
        <v>26</v>
      </c>
      <c r="D7" s="7" t="s">
        <v>27</v>
      </c>
      <c r="E7" s="7" t="s">
        <v>32</v>
      </c>
      <c r="F7" s="23" t="s">
        <v>33</v>
      </c>
      <c r="G7" s="9">
        <v>2.7</v>
      </c>
      <c r="H7" s="7" t="s">
        <v>34</v>
      </c>
      <c r="I7" s="9"/>
      <c r="J7" s="9"/>
      <c r="K7" s="9">
        <f t="shared" si="0"/>
        <v>0</v>
      </c>
      <c r="L7" s="9">
        <f t="shared" si="1"/>
        <v>0</v>
      </c>
      <c r="M7" s="9">
        <f t="shared" si="2"/>
        <v>0</v>
      </c>
      <c r="N7" s="9">
        <f t="shared" si="3"/>
        <v>0</v>
      </c>
      <c r="O7" s="19"/>
    </row>
    <row r="8" s="1" customFormat="1" ht="84" spans="1:15">
      <c r="A8" s="7">
        <v>6</v>
      </c>
      <c r="B8" s="7"/>
      <c r="C8" s="7" t="s">
        <v>35</v>
      </c>
      <c r="D8" s="7" t="s">
        <v>36</v>
      </c>
      <c r="E8" s="7" t="s">
        <v>37</v>
      </c>
      <c r="F8" s="23" t="s">
        <v>38</v>
      </c>
      <c r="G8" s="9">
        <v>2.3</v>
      </c>
      <c r="H8" s="7" t="s">
        <v>21</v>
      </c>
      <c r="I8" s="9"/>
      <c r="J8" s="9"/>
      <c r="K8" s="9">
        <f t="shared" si="0"/>
        <v>0</v>
      </c>
      <c r="L8" s="9">
        <f t="shared" si="1"/>
        <v>0</v>
      </c>
      <c r="M8" s="9">
        <f t="shared" si="2"/>
        <v>0</v>
      </c>
      <c r="N8" s="9">
        <f t="shared" si="3"/>
        <v>0</v>
      </c>
      <c r="O8" s="19"/>
    </row>
    <row r="9" s="1" customFormat="1" ht="120" spans="1:15">
      <c r="A9" s="7">
        <v>7</v>
      </c>
      <c r="B9" s="7"/>
      <c r="C9" s="7" t="s">
        <v>26</v>
      </c>
      <c r="D9" s="7" t="s">
        <v>27</v>
      </c>
      <c r="E9" s="7" t="s">
        <v>39</v>
      </c>
      <c r="F9" s="23" t="s">
        <v>40</v>
      </c>
      <c r="G9" s="9">
        <v>19.8</v>
      </c>
      <c r="H9" s="7" t="s">
        <v>34</v>
      </c>
      <c r="I9" s="9"/>
      <c r="J9" s="9"/>
      <c r="K9" s="9">
        <f t="shared" si="0"/>
        <v>0</v>
      </c>
      <c r="L9" s="9">
        <f t="shared" si="1"/>
        <v>0</v>
      </c>
      <c r="M9" s="9">
        <f t="shared" si="2"/>
        <v>0</v>
      </c>
      <c r="N9" s="9">
        <f t="shared" si="3"/>
        <v>0</v>
      </c>
      <c r="O9" s="19"/>
    </row>
    <row r="10" s="1" customFormat="1" ht="120" spans="1:15">
      <c r="A10" s="7">
        <v>8</v>
      </c>
      <c r="B10" s="7"/>
      <c r="C10" s="7" t="s">
        <v>26</v>
      </c>
      <c r="D10" s="7" t="s">
        <v>27</v>
      </c>
      <c r="E10" s="7" t="s">
        <v>30</v>
      </c>
      <c r="F10" s="23" t="s">
        <v>41</v>
      </c>
      <c r="G10" s="9">
        <v>3.8</v>
      </c>
      <c r="H10" s="7" t="s">
        <v>21</v>
      </c>
      <c r="I10" s="9"/>
      <c r="J10" s="9"/>
      <c r="K10" s="9">
        <f t="shared" si="0"/>
        <v>0</v>
      </c>
      <c r="L10" s="9">
        <f t="shared" si="1"/>
        <v>0</v>
      </c>
      <c r="M10" s="9">
        <f t="shared" si="2"/>
        <v>0</v>
      </c>
      <c r="N10" s="9">
        <f t="shared" si="3"/>
        <v>0</v>
      </c>
      <c r="O10" s="19"/>
    </row>
    <row r="11" s="1" customFormat="1" ht="120" spans="1:15">
      <c r="A11" s="7">
        <v>9</v>
      </c>
      <c r="B11" s="7"/>
      <c r="C11" s="7" t="s">
        <v>26</v>
      </c>
      <c r="D11" s="7" t="s">
        <v>27</v>
      </c>
      <c r="E11" s="7" t="s">
        <v>32</v>
      </c>
      <c r="F11" s="23" t="s">
        <v>42</v>
      </c>
      <c r="G11" s="9">
        <v>2.9</v>
      </c>
      <c r="H11" s="7" t="s">
        <v>34</v>
      </c>
      <c r="I11" s="9"/>
      <c r="J11" s="9"/>
      <c r="K11" s="9">
        <f t="shared" si="0"/>
        <v>0</v>
      </c>
      <c r="L11" s="9">
        <f t="shared" si="1"/>
        <v>0</v>
      </c>
      <c r="M11" s="9">
        <f t="shared" si="2"/>
        <v>0</v>
      </c>
      <c r="N11" s="9">
        <f t="shared" si="3"/>
        <v>0</v>
      </c>
      <c r="O11" s="19"/>
    </row>
    <row r="12" s="1" customFormat="1" ht="76" customHeight="1" spans="1:15">
      <c r="A12" s="7">
        <v>10</v>
      </c>
      <c r="B12" s="7"/>
      <c r="C12" s="7" t="s">
        <v>35</v>
      </c>
      <c r="D12" s="7" t="s">
        <v>36</v>
      </c>
      <c r="E12" s="7" t="s">
        <v>43</v>
      </c>
      <c r="F12" s="23" t="s">
        <v>44</v>
      </c>
      <c r="G12" s="9">
        <v>1.9</v>
      </c>
      <c r="H12" s="7" t="s">
        <v>21</v>
      </c>
      <c r="I12" s="9"/>
      <c r="J12" s="9"/>
      <c r="K12" s="9">
        <f t="shared" si="0"/>
        <v>0</v>
      </c>
      <c r="L12" s="9">
        <f t="shared" si="1"/>
        <v>0</v>
      </c>
      <c r="M12" s="9">
        <f t="shared" si="2"/>
        <v>0</v>
      </c>
      <c r="N12" s="9">
        <f t="shared" si="3"/>
        <v>0</v>
      </c>
      <c r="O12" s="19"/>
    </row>
    <row r="13" s="1" customFormat="1" ht="129" customHeight="1" spans="1:15">
      <c r="A13" s="7">
        <v>11</v>
      </c>
      <c r="B13" s="7"/>
      <c r="C13" s="7" t="s">
        <v>45</v>
      </c>
      <c r="D13" s="7" t="s">
        <v>46</v>
      </c>
      <c r="E13" s="7" t="s">
        <v>47</v>
      </c>
      <c r="F13" s="23" t="s">
        <v>48</v>
      </c>
      <c r="G13" s="9">
        <v>132</v>
      </c>
      <c r="H13" s="7" t="s">
        <v>21</v>
      </c>
      <c r="I13" s="9"/>
      <c r="J13" s="9"/>
      <c r="K13" s="9">
        <f t="shared" si="0"/>
        <v>0</v>
      </c>
      <c r="L13" s="9">
        <f t="shared" si="1"/>
        <v>0</v>
      </c>
      <c r="M13" s="9">
        <f t="shared" si="2"/>
        <v>0</v>
      </c>
      <c r="N13" s="9">
        <f t="shared" si="3"/>
        <v>0</v>
      </c>
      <c r="O13" s="19"/>
    </row>
    <row r="14" s="1" customFormat="1" ht="115" customHeight="1" spans="1:15">
      <c r="A14" s="7">
        <v>12</v>
      </c>
      <c r="B14" s="24" t="s">
        <v>49</v>
      </c>
      <c r="C14" s="7" t="s">
        <v>50</v>
      </c>
      <c r="D14" s="7" t="s">
        <v>46</v>
      </c>
      <c r="E14" s="7" t="s">
        <v>51</v>
      </c>
      <c r="F14" s="23" t="s">
        <v>52</v>
      </c>
      <c r="G14" s="9">
        <v>27.5</v>
      </c>
      <c r="H14" s="7" t="s">
        <v>21</v>
      </c>
      <c r="I14" s="9"/>
      <c r="J14" s="9"/>
      <c r="K14" s="9">
        <f t="shared" si="0"/>
        <v>0</v>
      </c>
      <c r="L14" s="9">
        <f t="shared" si="1"/>
        <v>0</v>
      </c>
      <c r="M14" s="9">
        <f t="shared" si="2"/>
        <v>0</v>
      </c>
      <c r="N14" s="9">
        <f t="shared" si="3"/>
        <v>0</v>
      </c>
      <c r="O14" s="19"/>
    </row>
    <row r="15" s="1" customFormat="1" ht="109" customHeight="1" spans="1:15">
      <c r="A15" s="7">
        <v>13</v>
      </c>
      <c r="B15" s="25"/>
      <c r="C15" s="7" t="s">
        <v>17</v>
      </c>
      <c r="D15" s="7" t="s">
        <v>18</v>
      </c>
      <c r="E15" s="7" t="s">
        <v>53</v>
      </c>
      <c r="F15" s="23" t="s">
        <v>54</v>
      </c>
      <c r="G15" s="9">
        <v>188</v>
      </c>
      <c r="H15" s="7" t="s">
        <v>21</v>
      </c>
      <c r="I15" s="9"/>
      <c r="J15" s="9"/>
      <c r="K15" s="9">
        <f t="shared" si="0"/>
        <v>0</v>
      </c>
      <c r="L15" s="9">
        <f t="shared" si="1"/>
        <v>0</v>
      </c>
      <c r="M15" s="9">
        <f t="shared" si="2"/>
        <v>0</v>
      </c>
      <c r="N15" s="9">
        <f t="shared" si="3"/>
        <v>0</v>
      </c>
      <c r="O15" s="19"/>
    </row>
    <row r="16" s="1" customFormat="1" ht="120" spans="1:15">
      <c r="A16" s="7">
        <v>14</v>
      </c>
      <c r="B16" s="25"/>
      <c r="C16" s="7" t="s">
        <v>22</v>
      </c>
      <c r="D16" s="7" t="s">
        <v>23</v>
      </c>
      <c r="E16" s="7" t="s">
        <v>55</v>
      </c>
      <c r="F16" s="23" t="s">
        <v>56</v>
      </c>
      <c r="G16" s="9">
        <v>35</v>
      </c>
      <c r="H16" s="7" t="s">
        <v>21</v>
      </c>
      <c r="I16" s="9"/>
      <c r="J16" s="9"/>
      <c r="K16" s="9">
        <f t="shared" si="0"/>
        <v>0</v>
      </c>
      <c r="L16" s="9">
        <f t="shared" si="1"/>
        <v>0</v>
      </c>
      <c r="M16" s="9">
        <f t="shared" si="2"/>
        <v>0</v>
      </c>
      <c r="N16" s="9">
        <f t="shared" si="3"/>
        <v>0</v>
      </c>
      <c r="O16" s="19"/>
    </row>
    <row r="17" s="1" customFormat="1" ht="120" spans="1:15">
      <c r="A17" s="7">
        <v>15</v>
      </c>
      <c r="B17" s="25"/>
      <c r="C17" s="7" t="s">
        <v>17</v>
      </c>
      <c r="D17" s="7" t="s">
        <v>18</v>
      </c>
      <c r="E17" s="7" t="s">
        <v>57</v>
      </c>
      <c r="F17" s="23" t="s">
        <v>58</v>
      </c>
      <c r="G17" s="9">
        <v>205</v>
      </c>
      <c r="H17" s="7" t="s">
        <v>21</v>
      </c>
      <c r="I17" s="9"/>
      <c r="J17" s="9"/>
      <c r="K17" s="9">
        <f t="shared" si="0"/>
        <v>0</v>
      </c>
      <c r="L17" s="9">
        <f t="shared" si="1"/>
        <v>0</v>
      </c>
      <c r="M17" s="9">
        <f t="shared" si="2"/>
        <v>0</v>
      </c>
      <c r="N17" s="9">
        <f t="shared" si="3"/>
        <v>0</v>
      </c>
      <c r="O17" s="19"/>
    </row>
    <row r="18" s="1" customFormat="1" ht="120" spans="1:15">
      <c r="A18" s="7">
        <v>16</v>
      </c>
      <c r="B18" s="25"/>
      <c r="C18" s="7" t="s">
        <v>26</v>
      </c>
      <c r="D18" s="7" t="s">
        <v>27</v>
      </c>
      <c r="E18" s="7" t="s">
        <v>28</v>
      </c>
      <c r="F18" s="23" t="s">
        <v>59</v>
      </c>
      <c r="G18" s="9">
        <v>69</v>
      </c>
      <c r="H18" s="7" t="s">
        <v>21</v>
      </c>
      <c r="I18" s="9"/>
      <c r="J18" s="9"/>
      <c r="K18" s="9">
        <f t="shared" si="0"/>
        <v>0</v>
      </c>
      <c r="L18" s="9">
        <f t="shared" si="1"/>
        <v>0</v>
      </c>
      <c r="M18" s="9">
        <f t="shared" si="2"/>
        <v>0</v>
      </c>
      <c r="N18" s="9">
        <f t="shared" si="3"/>
        <v>0</v>
      </c>
      <c r="O18" s="19"/>
    </row>
    <row r="19" s="1" customFormat="1" ht="120" spans="1:15">
      <c r="A19" s="7">
        <v>17</v>
      </c>
      <c r="B19" s="25"/>
      <c r="C19" s="7" t="s">
        <v>26</v>
      </c>
      <c r="D19" s="7" t="s">
        <v>27</v>
      </c>
      <c r="E19" s="7" t="s">
        <v>60</v>
      </c>
      <c r="F19" s="23" t="s">
        <v>61</v>
      </c>
      <c r="G19" s="9">
        <v>9.9</v>
      </c>
      <c r="H19" s="7" t="s">
        <v>21</v>
      </c>
      <c r="I19" s="9"/>
      <c r="J19" s="9"/>
      <c r="K19" s="9">
        <f t="shared" si="0"/>
        <v>0</v>
      </c>
      <c r="L19" s="9">
        <f t="shared" si="1"/>
        <v>0</v>
      </c>
      <c r="M19" s="9">
        <f t="shared" si="2"/>
        <v>0</v>
      </c>
      <c r="N19" s="9">
        <f t="shared" si="3"/>
        <v>0</v>
      </c>
      <c r="O19" s="11"/>
    </row>
    <row r="20" s="1" customFormat="1" ht="108" customHeight="1" spans="1:15">
      <c r="A20" s="7">
        <v>18</v>
      </c>
      <c r="B20" s="7"/>
      <c r="C20" s="7" t="s">
        <v>26</v>
      </c>
      <c r="D20" s="7" t="s">
        <v>27</v>
      </c>
      <c r="E20" s="7" t="s">
        <v>32</v>
      </c>
      <c r="F20" s="23" t="s">
        <v>62</v>
      </c>
      <c r="G20" s="9">
        <v>8.4</v>
      </c>
      <c r="H20" s="7" t="s">
        <v>34</v>
      </c>
      <c r="I20" s="9"/>
      <c r="J20" s="9"/>
      <c r="K20" s="9">
        <f t="shared" si="0"/>
        <v>0</v>
      </c>
      <c r="L20" s="9">
        <f t="shared" si="1"/>
        <v>0</v>
      </c>
      <c r="M20" s="9">
        <f t="shared" si="2"/>
        <v>0</v>
      </c>
      <c r="N20" s="9">
        <f t="shared" si="3"/>
        <v>0</v>
      </c>
      <c r="O20" s="19"/>
    </row>
    <row r="21" s="1" customFormat="1" ht="84" spans="1:15">
      <c r="A21" s="7">
        <v>19</v>
      </c>
      <c r="B21" s="25"/>
      <c r="C21" s="7" t="s">
        <v>35</v>
      </c>
      <c r="D21" s="7" t="s">
        <v>36</v>
      </c>
      <c r="E21" s="7" t="s">
        <v>37</v>
      </c>
      <c r="F21" s="23" t="s">
        <v>38</v>
      </c>
      <c r="G21" s="9">
        <v>3.3</v>
      </c>
      <c r="H21" s="7" t="s">
        <v>21</v>
      </c>
      <c r="I21" s="9"/>
      <c r="J21" s="9"/>
      <c r="K21" s="9">
        <f t="shared" si="0"/>
        <v>0</v>
      </c>
      <c r="L21" s="9">
        <f t="shared" si="1"/>
        <v>0</v>
      </c>
      <c r="M21" s="9">
        <f t="shared" si="2"/>
        <v>0</v>
      </c>
      <c r="N21" s="9">
        <f t="shared" si="3"/>
        <v>0</v>
      </c>
      <c r="O21" s="11"/>
    </row>
    <row r="22" s="1" customFormat="1" ht="109" customHeight="1" spans="1:15">
      <c r="A22" s="7">
        <v>20</v>
      </c>
      <c r="B22" s="25"/>
      <c r="C22" s="7" t="s">
        <v>26</v>
      </c>
      <c r="D22" s="7" t="s">
        <v>27</v>
      </c>
      <c r="E22" s="7" t="s">
        <v>39</v>
      </c>
      <c r="F22" s="23" t="s">
        <v>63</v>
      </c>
      <c r="G22" s="9">
        <v>47.3</v>
      </c>
      <c r="H22" s="7" t="s">
        <v>21</v>
      </c>
      <c r="I22" s="9"/>
      <c r="J22" s="9"/>
      <c r="K22" s="9">
        <f t="shared" si="0"/>
        <v>0</v>
      </c>
      <c r="L22" s="9">
        <f t="shared" si="1"/>
        <v>0</v>
      </c>
      <c r="M22" s="9">
        <f t="shared" si="2"/>
        <v>0</v>
      </c>
      <c r="N22" s="9">
        <f t="shared" si="3"/>
        <v>0</v>
      </c>
      <c r="O22" s="11"/>
    </row>
    <row r="23" s="1" customFormat="1" ht="114" customHeight="1" spans="1:15">
      <c r="A23" s="7">
        <v>21</v>
      </c>
      <c r="B23" s="25"/>
      <c r="C23" s="7" t="s">
        <v>26</v>
      </c>
      <c r="D23" s="7" t="s">
        <v>27</v>
      </c>
      <c r="E23" s="7" t="s">
        <v>64</v>
      </c>
      <c r="F23" s="23" t="s">
        <v>61</v>
      </c>
      <c r="G23" s="9">
        <v>7.8</v>
      </c>
      <c r="H23" s="7" t="s">
        <v>21</v>
      </c>
      <c r="I23" s="9"/>
      <c r="J23" s="9"/>
      <c r="K23" s="9">
        <f t="shared" si="0"/>
        <v>0</v>
      </c>
      <c r="L23" s="9">
        <f t="shared" si="1"/>
        <v>0</v>
      </c>
      <c r="M23" s="9">
        <f t="shared" si="2"/>
        <v>0</v>
      </c>
      <c r="N23" s="9">
        <f t="shared" si="3"/>
        <v>0</v>
      </c>
      <c r="O23" s="11"/>
    </row>
    <row r="24" s="1" customFormat="1" ht="120" spans="1:15">
      <c r="A24" s="7">
        <v>22</v>
      </c>
      <c r="B24" s="7"/>
      <c r="C24" s="7" t="s">
        <v>26</v>
      </c>
      <c r="D24" s="7" t="s">
        <v>27</v>
      </c>
      <c r="E24" s="7" t="s">
        <v>32</v>
      </c>
      <c r="F24" s="23" t="s">
        <v>65</v>
      </c>
      <c r="G24" s="9">
        <v>6.8</v>
      </c>
      <c r="H24" s="7" t="s">
        <v>34</v>
      </c>
      <c r="I24" s="9"/>
      <c r="J24" s="9"/>
      <c r="K24" s="9">
        <f t="shared" si="0"/>
        <v>0</v>
      </c>
      <c r="L24" s="9">
        <f t="shared" si="1"/>
        <v>0</v>
      </c>
      <c r="M24" s="9">
        <f t="shared" si="2"/>
        <v>0</v>
      </c>
      <c r="N24" s="9">
        <f t="shared" si="3"/>
        <v>0</v>
      </c>
      <c r="O24" s="19"/>
    </row>
    <row r="25" s="1" customFormat="1" ht="84" spans="1:15">
      <c r="A25" s="7">
        <v>23</v>
      </c>
      <c r="B25" s="25"/>
      <c r="C25" s="7" t="s">
        <v>35</v>
      </c>
      <c r="D25" s="7" t="s">
        <v>36</v>
      </c>
      <c r="E25" s="7" t="s">
        <v>43</v>
      </c>
      <c r="F25" s="23" t="s">
        <v>66</v>
      </c>
      <c r="G25" s="9">
        <v>5.9</v>
      </c>
      <c r="H25" s="7" t="s">
        <v>21</v>
      </c>
      <c r="I25" s="9"/>
      <c r="J25" s="9"/>
      <c r="K25" s="9">
        <f t="shared" si="0"/>
        <v>0</v>
      </c>
      <c r="L25" s="9">
        <f t="shared" si="1"/>
        <v>0</v>
      </c>
      <c r="M25" s="9">
        <f t="shared" si="2"/>
        <v>0</v>
      </c>
      <c r="N25" s="9">
        <f t="shared" si="3"/>
        <v>0</v>
      </c>
      <c r="O25" s="11"/>
    </row>
    <row r="26" s="1" customFormat="1" ht="120" spans="1:15">
      <c r="A26" s="7">
        <v>24</v>
      </c>
      <c r="B26" s="25"/>
      <c r="C26" s="7" t="s">
        <v>26</v>
      </c>
      <c r="D26" s="7" t="s">
        <v>27</v>
      </c>
      <c r="E26" s="7" t="s">
        <v>67</v>
      </c>
      <c r="F26" s="23" t="s">
        <v>63</v>
      </c>
      <c r="G26" s="9">
        <v>66</v>
      </c>
      <c r="H26" s="7" t="s">
        <v>21</v>
      </c>
      <c r="I26" s="9"/>
      <c r="J26" s="9"/>
      <c r="K26" s="9">
        <f t="shared" si="0"/>
        <v>0</v>
      </c>
      <c r="L26" s="9">
        <f t="shared" si="1"/>
        <v>0</v>
      </c>
      <c r="M26" s="9">
        <f t="shared" si="2"/>
        <v>0</v>
      </c>
      <c r="N26" s="9">
        <f t="shared" si="3"/>
        <v>0</v>
      </c>
      <c r="O26" s="11"/>
    </row>
    <row r="27" s="1" customFormat="1" ht="118" customHeight="1" spans="1:15">
      <c r="A27" s="7">
        <v>25</v>
      </c>
      <c r="B27" s="25"/>
      <c r="C27" s="7" t="s">
        <v>26</v>
      </c>
      <c r="D27" s="7" t="s">
        <v>27</v>
      </c>
      <c r="E27" s="7" t="s">
        <v>68</v>
      </c>
      <c r="F27" s="23" t="s">
        <v>69</v>
      </c>
      <c r="G27" s="9">
        <v>7.7</v>
      </c>
      <c r="H27" s="7" t="s">
        <v>21</v>
      </c>
      <c r="I27" s="9"/>
      <c r="J27" s="9"/>
      <c r="K27" s="9">
        <f t="shared" si="0"/>
        <v>0</v>
      </c>
      <c r="L27" s="9">
        <f t="shared" si="1"/>
        <v>0</v>
      </c>
      <c r="M27" s="9">
        <f t="shared" si="2"/>
        <v>0</v>
      </c>
      <c r="N27" s="9">
        <f t="shared" si="3"/>
        <v>0</v>
      </c>
      <c r="O27" s="11"/>
    </row>
    <row r="28" s="1" customFormat="1" ht="84" spans="1:15">
      <c r="A28" s="7">
        <v>26</v>
      </c>
      <c r="B28" s="25"/>
      <c r="C28" s="7" t="s">
        <v>35</v>
      </c>
      <c r="D28" s="7" t="s">
        <v>36</v>
      </c>
      <c r="E28" s="7" t="s">
        <v>70</v>
      </c>
      <c r="F28" s="23" t="s">
        <v>38</v>
      </c>
      <c r="G28" s="9">
        <v>3.9</v>
      </c>
      <c r="H28" s="7" t="s">
        <v>21</v>
      </c>
      <c r="I28" s="9"/>
      <c r="J28" s="9"/>
      <c r="K28" s="9">
        <f t="shared" si="0"/>
        <v>0</v>
      </c>
      <c r="L28" s="9">
        <f t="shared" si="1"/>
        <v>0</v>
      </c>
      <c r="M28" s="9">
        <f t="shared" si="2"/>
        <v>0</v>
      </c>
      <c r="N28" s="9">
        <f t="shared" si="3"/>
        <v>0</v>
      </c>
      <c r="O28" s="11"/>
    </row>
    <row r="29" s="1" customFormat="1" ht="84" spans="1:15">
      <c r="A29" s="7">
        <v>27</v>
      </c>
      <c r="B29" s="25"/>
      <c r="C29" s="7" t="s">
        <v>35</v>
      </c>
      <c r="D29" s="7" t="s">
        <v>36</v>
      </c>
      <c r="E29" s="7" t="s">
        <v>71</v>
      </c>
      <c r="F29" s="23" t="s">
        <v>38</v>
      </c>
      <c r="G29" s="9">
        <v>2.7</v>
      </c>
      <c r="H29" s="7" t="s">
        <v>21</v>
      </c>
      <c r="I29" s="9"/>
      <c r="J29" s="9"/>
      <c r="K29" s="9">
        <f t="shared" si="0"/>
        <v>0</v>
      </c>
      <c r="L29" s="9">
        <f t="shared" si="1"/>
        <v>0</v>
      </c>
      <c r="M29" s="9">
        <f t="shared" si="2"/>
        <v>0</v>
      </c>
      <c r="N29" s="9">
        <f t="shared" si="3"/>
        <v>0</v>
      </c>
      <c r="O29" s="11"/>
    </row>
    <row r="30" s="1" customFormat="1" ht="84" spans="1:15">
      <c r="A30" s="7">
        <v>28</v>
      </c>
      <c r="B30" s="25"/>
      <c r="C30" s="7" t="s">
        <v>35</v>
      </c>
      <c r="D30" s="7" t="s">
        <v>36</v>
      </c>
      <c r="E30" s="7" t="s">
        <v>72</v>
      </c>
      <c r="F30" s="23" t="s">
        <v>38</v>
      </c>
      <c r="G30" s="9">
        <v>2.3</v>
      </c>
      <c r="H30" s="7" t="s">
        <v>21</v>
      </c>
      <c r="I30" s="9"/>
      <c r="J30" s="9"/>
      <c r="K30" s="9">
        <f t="shared" si="0"/>
        <v>0</v>
      </c>
      <c r="L30" s="9">
        <f t="shared" si="1"/>
        <v>0</v>
      </c>
      <c r="M30" s="9">
        <f t="shared" si="2"/>
        <v>0</v>
      </c>
      <c r="N30" s="9">
        <f t="shared" si="3"/>
        <v>0</v>
      </c>
      <c r="O30" s="11"/>
    </row>
    <row r="31" s="1" customFormat="1" ht="130" customHeight="1" spans="1:15">
      <c r="A31" s="7">
        <v>29</v>
      </c>
      <c r="B31" s="25"/>
      <c r="C31" s="7" t="s">
        <v>73</v>
      </c>
      <c r="D31" s="7" t="s">
        <v>74</v>
      </c>
      <c r="E31" s="7" t="s">
        <v>75</v>
      </c>
      <c r="F31" s="23" t="s">
        <v>76</v>
      </c>
      <c r="G31" s="9">
        <v>768</v>
      </c>
      <c r="H31" s="7" t="s">
        <v>21</v>
      </c>
      <c r="I31" s="30"/>
      <c r="J31" s="9"/>
      <c r="K31" s="9">
        <f t="shared" si="0"/>
        <v>0</v>
      </c>
      <c r="L31" s="9">
        <f t="shared" si="1"/>
        <v>0</v>
      </c>
      <c r="M31" s="9">
        <f t="shared" si="2"/>
        <v>0</v>
      </c>
      <c r="N31" s="9">
        <f t="shared" si="3"/>
        <v>0</v>
      </c>
      <c r="O31" s="11"/>
    </row>
    <row r="32" s="1" customFormat="1" ht="129" customHeight="1" spans="1:15">
      <c r="A32" s="7">
        <v>30</v>
      </c>
      <c r="B32" s="25"/>
      <c r="C32" s="7" t="s">
        <v>50</v>
      </c>
      <c r="D32" s="7" t="s">
        <v>46</v>
      </c>
      <c r="E32" s="7" t="s">
        <v>77</v>
      </c>
      <c r="F32" s="23" t="s">
        <v>78</v>
      </c>
      <c r="G32" s="9">
        <v>770</v>
      </c>
      <c r="H32" s="7" t="s">
        <v>21</v>
      </c>
      <c r="I32" s="9"/>
      <c r="J32" s="9"/>
      <c r="K32" s="9">
        <f t="shared" si="0"/>
        <v>0</v>
      </c>
      <c r="L32" s="9">
        <f t="shared" si="1"/>
        <v>0</v>
      </c>
      <c r="M32" s="9">
        <f t="shared" si="2"/>
        <v>0</v>
      </c>
      <c r="N32" s="9">
        <f t="shared" si="3"/>
        <v>0</v>
      </c>
      <c r="O32" s="11"/>
    </row>
    <row r="33" s="1" customFormat="1" ht="118" customHeight="1" spans="1:15">
      <c r="A33" s="7">
        <v>31</v>
      </c>
      <c r="B33" s="25"/>
      <c r="C33" s="7" t="s">
        <v>79</v>
      </c>
      <c r="D33" s="7" t="s">
        <v>80</v>
      </c>
      <c r="E33" s="7" t="s">
        <v>81</v>
      </c>
      <c r="F33" s="23" t="s">
        <v>82</v>
      </c>
      <c r="G33" s="9">
        <v>64</v>
      </c>
      <c r="H33" s="7" t="s">
        <v>21</v>
      </c>
      <c r="I33" s="9"/>
      <c r="J33" s="9"/>
      <c r="K33" s="9">
        <f t="shared" si="0"/>
        <v>0</v>
      </c>
      <c r="L33" s="9">
        <f t="shared" si="1"/>
        <v>0</v>
      </c>
      <c r="M33" s="9">
        <f t="shared" si="2"/>
        <v>0</v>
      </c>
      <c r="N33" s="9">
        <f t="shared" si="3"/>
        <v>0</v>
      </c>
      <c r="O33" s="11"/>
    </row>
    <row r="34" s="1" customFormat="1" ht="75" customHeight="1" spans="1:15">
      <c r="A34" s="7">
        <v>32</v>
      </c>
      <c r="B34" s="26"/>
      <c r="C34" s="7" t="s">
        <v>35</v>
      </c>
      <c r="D34" s="7" t="s">
        <v>36</v>
      </c>
      <c r="E34" s="7" t="s">
        <v>83</v>
      </c>
      <c r="F34" s="8" t="s">
        <v>84</v>
      </c>
      <c r="G34" s="9">
        <v>14.6</v>
      </c>
      <c r="H34" s="7" t="s">
        <v>21</v>
      </c>
      <c r="I34" s="30"/>
      <c r="J34" s="9"/>
      <c r="K34" s="9">
        <f t="shared" si="0"/>
        <v>0</v>
      </c>
      <c r="L34" s="9">
        <f t="shared" si="1"/>
        <v>0</v>
      </c>
      <c r="M34" s="9">
        <f t="shared" si="2"/>
        <v>0</v>
      </c>
      <c r="N34" s="9">
        <f t="shared" si="3"/>
        <v>0</v>
      </c>
      <c r="O34" s="11"/>
    </row>
    <row r="35" s="1" customFormat="1" ht="120" spans="1:15">
      <c r="A35" s="7">
        <v>33</v>
      </c>
      <c r="B35" s="7" t="s">
        <v>85</v>
      </c>
      <c r="C35" s="7" t="s">
        <v>17</v>
      </c>
      <c r="D35" s="7" t="s">
        <v>18</v>
      </c>
      <c r="E35" s="7" t="s">
        <v>86</v>
      </c>
      <c r="F35" s="23" t="s">
        <v>87</v>
      </c>
      <c r="G35" s="9">
        <v>255</v>
      </c>
      <c r="H35" s="7" t="s">
        <v>21</v>
      </c>
      <c r="I35" s="9"/>
      <c r="J35" s="9"/>
      <c r="K35" s="9">
        <f t="shared" si="0"/>
        <v>0</v>
      </c>
      <c r="L35" s="9">
        <f t="shared" si="1"/>
        <v>0</v>
      </c>
      <c r="M35" s="9">
        <f t="shared" si="2"/>
        <v>0</v>
      </c>
      <c r="N35" s="9">
        <f t="shared" si="3"/>
        <v>0</v>
      </c>
      <c r="O35" s="11"/>
    </row>
    <row r="36" s="1" customFormat="1" ht="120" spans="1:15">
      <c r="A36" s="7">
        <v>34</v>
      </c>
      <c r="B36" s="7"/>
      <c r="C36" s="7" t="s">
        <v>22</v>
      </c>
      <c r="D36" s="7" t="s">
        <v>23</v>
      </c>
      <c r="E36" s="7" t="s">
        <v>88</v>
      </c>
      <c r="F36" s="23" t="s">
        <v>89</v>
      </c>
      <c r="G36" s="9">
        <v>25.3</v>
      </c>
      <c r="H36" s="7" t="s">
        <v>21</v>
      </c>
      <c r="I36" s="30"/>
      <c r="J36" s="9"/>
      <c r="K36" s="9">
        <f t="shared" si="0"/>
        <v>0</v>
      </c>
      <c r="L36" s="9">
        <f t="shared" si="1"/>
        <v>0</v>
      </c>
      <c r="M36" s="9">
        <f t="shared" si="2"/>
        <v>0</v>
      </c>
      <c r="N36" s="9">
        <f t="shared" si="3"/>
        <v>0</v>
      </c>
      <c r="O36" s="11"/>
    </row>
    <row r="37" s="1" customFormat="1" ht="111" customHeight="1" spans="1:15">
      <c r="A37" s="7">
        <v>35</v>
      </c>
      <c r="B37" s="7"/>
      <c r="C37" s="7" t="s">
        <v>17</v>
      </c>
      <c r="D37" s="7" t="s">
        <v>18</v>
      </c>
      <c r="E37" s="7" t="s">
        <v>90</v>
      </c>
      <c r="F37" s="23" t="s">
        <v>91</v>
      </c>
      <c r="G37" s="9">
        <v>87</v>
      </c>
      <c r="H37" s="7" t="s">
        <v>21</v>
      </c>
      <c r="I37" s="9"/>
      <c r="J37" s="9"/>
      <c r="K37" s="9">
        <f t="shared" si="0"/>
        <v>0</v>
      </c>
      <c r="L37" s="9">
        <f t="shared" si="1"/>
        <v>0</v>
      </c>
      <c r="M37" s="9">
        <f t="shared" si="2"/>
        <v>0</v>
      </c>
      <c r="N37" s="9">
        <f t="shared" si="3"/>
        <v>0</v>
      </c>
      <c r="O37" s="11"/>
    </row>
    <row r="38" s="1" customFormat="1" ht="144" spans="1:15">
      <c r="A38" s="7">
        <v>36</v>
      </c>
      <c r="B38" s="7"/>
      <c r="C38" s="7" t="s">
        <v>45</v>
      </c>
      <c r="D38" s="7" t="s">
        <v>46</v>
      </c>
      <c r="E38" s="7" t="s">
        <v>77</v>
      </c>
      <c r="F38" s="23" t="s">
        <v>92</v>
      </c>
      <c r="G38" s="9">
        <v>367</v>
      </c>
      <c r="H38" s="7" t="s">
        <v>21</v>
      </c>
      <c r="I38" s="9"/>
      <c r="J38" s="9"/>
      <c r="K38" s="9">
        <f t="shared" si="0"/>
        <v>0</v>
      </c>
      <c r="L38" s="9">
        <f t="shared" si="1"/>
        <v>0</v>
      </c>
      <c r="M38" s="9">
        <f t="shared" si="2"/>
        <v>0</v>
      </c>
      <c r="N38" s="9">
        <f t="shared" si="3"/>
        <v>0</v>
      </c>
      <c r="O38" s="11"/>
    </row>
    <row r="39" s="1" customFormat="1" ht="123" customHeight="1" spans="1:15">
      <c r="A39" s="7">
        <v>37</v>
      </c>
      <c r="B39" s="24"/>
      <c r="C39" s="7" t="s">
        <v>79</v>
      </c>
      <c r="D39" s="7" t="s">
        <v>46</v>
      </c>
      <c r="E39" s="7" t="s">
        <v>51</v>
      </c>
      <c r="F39" s="23" t="s">
        <v>93</v>
      </c>
      <c r="G39" s="9">
        <v>42</v>
      </c>
      <c r="H39" s="7" t="s">
        <v>21</v>
      </c>
      <c r="I39" s="9"/>
      <c r="J39" s="9"/>
      <c r="K39" s="9">
        <f t="shared" si="0"/>
        <v>0</v>
      </c>
      <c r="L39" s="9">
        <f t="shared" si="1"/>
        <v>0</v>
      </c>
      <c r="M39" s="9">
        <f t="shared" si="2"/>
        <v>0</v>
      </c>
      <c r="N39" s="9">
        <f t="shared" si="3"/>
        <v>0</v>
      </c>
      <c r="O39" s="19"/>
    </row>
    <row r="40" s="1" customFormat="1" ht="84" spans="1:15">
      <c r="A40" s="7">
        <v>38</v>
      </c>
      <c r="B40" s="25"/>
      <c r="C40" s="7" t="s">
        <v>35</v>
      </c>
      <c r="D40" s="7" t="s">
        <v>36</v>
      </c>
      <c r="E40" s="7" t="s">
        <v>71</v>
      </c>
      <c r="F40" s="23" t="s">
        <v>38</v>
      </c>
      <c r="G40" s="9">
        <v>2.7</v>
      </c>
      <c r="H40" s="7" t="s">
        <v>21</v>
      </c>
      <c r="I40" s="9"/>
      <c r="J40" s="9"/>
      <c r="K40" s="9">
        <f t="shared" si="0"/>
        <v>0</v>
      </c>
      <c r="L40" s="9">
        <f t="shared" si="1"/>
        <v>0</v>
      </c>
      <c r="M40" s="9">
        <f t="shared" si="2"/>
        <v>0</v>
      </c>
      <c r="N40" s="9">
        <f t="shared" si="3"/>
        <v>0</v>
      </c>
      <c r="O40" s="11"/>
    </row>
    <row r="41" s="1" customFormat="1" ht="72" spans="1:15">
      <c r="A41" s="7">
        <v>39</v>
      </c>
      <c r="B41" s="25"/>
      <c r="C41" s="7" t="s">
        <v>35</v>
      </c>
      <c r="D41" s="7" t="s">
        <v>36</v>
      </c>
      <c r="E41" s="7" t="s">
        <v>72</v>
      </c>
      <c r="F41" s="23" t="s">
        <v>38</v>
      </c>
      <c r="G41" s="9">
        <v>2.3</v>
      </c>
      <c r="H41" s="7" t="s">
        <v>21</v>
      </c>
      <c r="I41" s="9"/>
      <c r="J41" s="9"/>
      <c r="K41" s="9">
        <f t="shared" si="0"/>
        <v>0</v>
      </c>
      <c r="L41" s="9">
        <f t="shared" si="1"/>
        <v>0</v>
      </c>
      <c r="M41" s="9">
        <f t="shared" si="2"/>
        <v>0</v>
      </c>
      <c r="N41" s="9">
        <f t="shared" si="3"/>
        <v>0</v>
      </c>
      <c r="O41" s="11"/>
    </row>
    <row r="42" s="1" customFormat="1" ht="129" customHeight="1" spans="1:15">
      <c r="A42" s="7">
        <v>40</v>
      </c>
      <c r="B42" s="7"/>
      <c r="C42" s="7" t="s">
        <v>79</v>
      </c>
      <c r="D42" s="7" t="s">
        <v>46</v>
      </c>
      <c r="E42" s="11" t="s">
        <v>94</v>
      </c>
      <c r="F42" s="23" t="s">
        <v>95</v>
      </c>
      <c r="G42" s="9">
        <v>42</v>
      </c>
      <c r="H42" s="7" t="s">
        <v>21</v>
      </c>
      <c r="I42" s="9"/>
      <c r="J42" s="9"/>
      <c r="K42" s="9">
        <f t="shared" si="0"/>
        <v>0</v>
      </c>
      <c r="L42" s="9">
        <f t="shared" si="1"/>
        <v>0</v>
      </c>
      <c r="M42" s="9">
        <f t="shared" si="2"/>
        <v>0</v>
      </c>
      <c r="N42" s="9">
        <f t="shared" si="3"/>
        <v>0</v>
      </c>
      <c r="O42" s="11"/>
    </row>
    <row r="43" s="1" customFormat="1" ht="38" customHeight="1" spans="1:15">
      <c r="A43" s="7">
        <v>41</v>
      </c>
      <c r="B43" s="27" t="s">
        <v>96</v>
      </c>
      <c r="C43" s="28"/>
      <c r="D43" s="28"/>
      <c r="E43" s="28"/>
      <c r="F43" s="28"/>
      <c r="G43" s="28"/>
      <c r="H43" s="28"/>
      <c r="I43" s="28"/>
      <c r="J43" s="28"/>
      <c r="K43" s="31"/>
      <c r="L43" s="9">
        <f>SUM(L3:L42)</f>
        <v>0</v>
      </c>
      <c r="M43" s="9">
        <f>SUM(M3:M42)</f>
        <v>0</v>
      </c>
      <c r="N43" s="9">
        <f>SUM(N3:N42)</f>
        <v>0</v>
      </c>
      <c r="O43" s="11"/>
    </row>
    <row r="44" ht="122" customHeight="1" spans="1:15">
      <c r="A44" s="15" t="s">
        <v>97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</sheetData>
  <mergeCells count="6">
    <mergeCell ref="A1:O1"/>
    <mergeCell ref="B43:K43"/>
    <mergeCell ref="A44:O44"/>
    <mergeCell ref="B3:B13"/>
    <mergeCell ref="B14:B34"/>
    <mergeCell ref="B35:B42"/>
  </mergeCells>
  <pageMargins left="0.75" right="0.75" top="1" bottom="1" header="0.5" footer="0.5"/>
  <pageSetup paperSize="9" scale="63" orientation="landscape"/>
  <headerFooter/>
  <rowBreaks count="1" manualBreakCount="1">
    <brk id="3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view="pageBreakPreview" zoomScaleNormal="100" workbookViewId="0">
      <selection activeCell="O10" sqref="O10"/>
    </sheetView>
  </sheetViews>
  <sheetFormatPr defaultColWidth="8.89090909090909" defaultRowHeight="14"/>
  <cols>
    <col min="1" max="1" width="8.89090909090909" style="1"/>
    <col min="2" max="2" width="14.6272727272727" style="1" customWidth="1"/>
    <col min="3" max="3" width="10.7090909090909" style="1" customWidth="1"/>
    <col min="4" max="4" width="16.7818181818182" style="1" customWidth="1"/>
    <col min="5" max="5" width="10.8454545454545" style="1" customWidth="1"/>
    <col min="6" max="6" width="33.4545454545455" style="2" customWidth="1"/>
    <col min="7" max="7" width="9.44545454545455" style="1"/>
    <col min="8" max="8" width="8.89090909090909" style="1"/>
    <col min="9" max="9" width="14.2181818181818" style="1" customWidth="1"/>
    <col min="10" max="10" width="16.5545454545455" style="1" customWidth="1"/>
    <col min="11" max="11" width="12.8909090909091" style="1" customWidth="1"/>
    <col min="12" max="16384" width="8.89090909090909" style="1"/>
  </cols>
  <sheetData>
    <row r="1" s="1" customFormat="1" ht="37" customHeight="1" spans="1:11">
      <c r="A1" s="3" t="s">
        <v>98</v>
      </c>
      <c r="B1" s="3"/>
      <c r="C1" s="3"/>
      <c r="D1" s="3"/>
      <c r="E1" s="3"/>
      <c r="F1" s="4"/>
      <c r="G1" s="3"/>
      <c r="H1" s="3"/>
      <c r="I1" s="17"/>
      <c r="J1" s="3"/>
      <c r="K1" s="3"/>
    </row>
    <row r="2" s="1" customFormat="1" ht="30" spans="1:11">
      <c r="A2" s="5" t="s">
        <v>1</v>
      </c>
      <c r="B2" s="5" t="s">
        <v>99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18" t="s">
        <v>9</v>
      </c>
      <c r="J2" s="18" t="s">
        <v>100</v>
      </c>
      <c r="K2" s="18" t="s">
        <v>15</v>
      </c>
    </row>
    <row r="3" s="1" customFormat="1" ht="32" customHeight="1" spans="1:11">
      <c r="A3" s="7">
        <v>1</v>
      </c>
      <c r="B3" s="7" t="s">
        <v>101</v>
      </c>
      <c r="C3" s="7" t="s">
        <v>102</v>
      </c>
      <c r="D3" s="7" t="s">
        <v>103</v>
      </c>
      <c r="E3" s="7" t="s">
        <v>104</v>
      </c>
      <c r="F3" s="8" t="s">
        <v>105</v>
      </c>
      <c r="G3" s="9">
        <v>1150</v>
      </c>
      <c r="H3" s="7" t="s">
        <v>21</v>
      </c>
      <c r="I3" s="7"/>
      <c r="J3" s="19"/>
      <c r="K3" s="19"/>
    </row>
    <row r="4" s="1" customFormat="1" ht="30" spans="1:11">
      <c r="A4" s="7">
        <v>2</v>
      </c>
      <c r="B4" s="7" t="s">
        <v>101</v>
      </c>
      <c r="C4" s="7" t="s">
        <v>102</v>
      </c>
      <c r="D4" s="7" t="s">
        <v>106</v>
      </c>
      <c r="E4" s="7" t="s">
        <v>104</v>
      </c>
      <c r="F4" s="10" t="s">
        <v>107</v>
      </c>
      <c r="G4" s="9">
        <v>66</v>
      </c>
      <c r="H4" s="7" t="s">
        <v>34</v>
      </c>
      <c r="I4" s="7"/>
      <c r="J4" s="19"/>
      <c r="K4" s="19"/>
    </row>
    <row r="5" s="1" customFormat="1" ht="30" spans="1:11">
      <c r="A5" s="7">
        <v>3</v>
      </c>
      <c r="B5" s="7" t="s">
        <v>101</v>
      </c>
      <c r="C5" s="7" t="s">
        <v>102</v>
      </c>
      <c r="D5" s="7" t="s">
        <v>108</v>
      </c>
      <c r="E5" s="7" t="s">
        <v>104</v>
      </c>
      <c r="F5" s="10" t="s">
        <v>109</v>
      </c>
      <c r="G5" s="9">
        <v>83</v>
      </c>
      <c r="H5" s="7" t="s">
        <v>34</v>
      </c>
      <c r="I5" s="7"/>
      <c r="J5" s="19"/>
      <c r="K5" s="19"/>
    </row>
    <row r="6" s="1" customFormat="1" ht="30" spans="1:11">
      <c r="A6" s="7">
        <v>4</v>
      </c>
      <c r="B6" s="7" t="s">
        <v>101</v>
      </c>
      <c r="C6" s="7" t="s">
        <v>102</v>
      </c>
      <c r="D6" s="7" t="s">
        <v>110</v>
      </c>
      <c r="E6" s="7" t="s">
        <v>104</v>
      </c>
      <c r="F6" s="10" t="s">
        <v>111</v>
      </c>
      <c r="G6" s="9">
        <v>63</v>
      </c>
      <c r="H6" s="7" t="s">
        <v>34</v>
      </c>
      <c r="I6" s="7"/>
      <c r="J6" s="19"/>
      <c r="K6" s="19"/>
    </row>
    <row r="7" s="1" customFormat="1" ht="30" spans="1:11">
      <c r="A7" s="7">
        <v>5</v>
      </c>
      <c r="B7" s="7" t="s">
        <v>101</v>
      </c>
      <c r="C7" s="7" t="s">
        <v>102</v>
      </c>
      <c r="D7" s="7" t="s">
        <v>112</v>
      </c>
      <c r="E7" s="7" t="s">
        <v>104</v>
      </c>
      <c r="F7" s="10" t="s">
        <v>113</v>
      </c>
      <c r="G7" s="9">
        <v>63</v>
      </c>
      <c r="H7" s="7" t="s">
        <v>34</v>
      </c>
      <c r="I7" s="7"/>
      <c r="J7" s="19"/>
      <c r="K7" s="19"/>
    </row>
    <row r="8" s="1" customFormat="1" ht="30" spans="1:11">
      <c r="A8" s="7">
        <v>6</v>
      </c>
      <c r="B8" s="7" t="s">
        <v>101</v>
      </c>
      <c r="C8" s="7" t="s">
        <v>102</v>
      </c>
      <c r="D8" s="7" t="s">
        <v>114</v>
      </c>
      <c r="E8" s="7" t="s">
        <v>104</v>
      </c>
      <c r="F8" s="10" t="s">
        <v>115</v>
      </c>
      <c r="G8" s="9">
        <v>25</v>
      </c>
      <c r="H8" s="7" t="s">
        <v>34</v>
      </c>
      <c r="I8" s="7"/>
      <c r="J8" s="19"/>
      <c r="K8" s="19"/>
    </row>
    <row r="9" s="1" customFormat="1" ht="38" customHeight="1" spans="1:11">
      <c r="A9" s="11"/>
      <c r="B9" s="12" t="s">
        <v>116</v>
      </c>
      <c r="C9" s="13"/>
      <c r="D9" s="13"/>
      <c r="E9" s="13"/>
      <c r="F9" s="14"/>
      <c r="G9" s="11"/>
      <c r="H9" s="11"/>
      <c r="I9" s="11"/>
      <c r="J9" s="20"/>
      <c r="K9" s="11"/>
    </row>
    <row r="10" ht="74" customHeight="1" spans="1:11">
      <c r="A10" s="15" t="s">
        <v>117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</row>
  </sheetData>
  <mergeCells count="3">
    <mergeCell ref="A1:K1"/>
    <mergeCell ref="B9:F9"/>
    <mergeCell ref="A10:K10"/>
  </mergeCells>
  <pageMargins left="0.75" right="0.75" top="1" bottom="1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室内石材采购及安装</vt:lpstr>
      <vt:lpstr>室外石材采购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32485</dc:creator>
  <cp:lastModifiedBy>夜丶长枫</cp:lastModifiedBy>
  <dcterms:created xsi:type="dcterms:W3CDTF">2024-11-15T02:18:00Z</dcterms:created>
  <dcterms:modified xsi:type="dcterms:W3CDTF">2024-11-15T06:47:18Z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1229E808DA194944B600899744469EA7_13</vt:lpwstr>
  </property>
  <property fmtid="{D5CDD505-2E9C-101B-9397-08002B2CF9AE}" pid="3" name="KSOProductBuildVer">
    <vt:lpwstr>2052-12.1.0.18608</vt:lpwstr>
  </property>
</Properties>
</file>