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宣广" sheetId="7" r:id="rId1"/>
    <sheet name="宣泾" sheetId="6" r:id="rId2"/>
    <sheet name="溧广" sheetId="8" r:id="rId3"/>
  </sheets>
  <definedNames>
    <definedName name="_xlnm.Print_Titles" localSheetId="1">宣泾!$1:$2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<sst xmlns="http://schemas.openxmlformats.org/spreadsheetml/2006/main" count="238" uniqueCount="75">
  <si>
    <t>宣广公司2024年厨具采购清单</t>
  </si>
  <si>
    <t>序号</t>
  </si>
  <si>
    <t>名称</t>
  </si>
  <si>
    <t>规格型号</t>
  </si>
  <si>
    <t>技术参数</t>
  </si>
  <si>
    <t>十字</t>
  </si>
  <si>
    <t>洪林</t>
  </si>
  <si>
    <t>广德东</t>
  </si>
  <si>
    <t>数量</t>
  </si>
  <si>
    <t>单位</t>
  </si>
  <si>
    <t>单价</t>
  </si>
  <si>
    <t>金额合计</t>
  </si>
  <si>
    <t>品牌</t>
  </si>
  <si>
    <t>备注</t>
  </si>
  <si>
    <t>组合灶台柜</t>
  </si>
  <si>
    <t xml:space="preserve">14850*700*800
14850*700*800
13600*700*800
14500*700*800
</t>
  </si>
  <si>
    <t>说明：采用不锈钢板制作；
1、柜体、台面：1.0mm不锈钢板；
2、侧板采用：1.0mm不锈钢板；
3、管脚采用1.0mm*38不锈钢圆管；
4、横档采用1.0mm*25不锈钢圆管；
5、调节脚采用金属外包不锈钢子弹脚。
6、产品焊接部位应牢固，焊纹均匀一致，不允许有未焊透、裂纹等缺陷，外露焊缝均应进行抛光或去 色处理；
7、产品各连接部位的紧固件应位置均匀，连接牢固；
8、产品与人体接触部位不允许有尖角和毛刺；</t>
  </si>
  <si>
    <t>米</t>
  </si>
  <si>
    <t>格瑞特</t>
  </si>
  <si>
    <t>电磁炒灶</t>
  </si>
  <si>
    <t>500*580*300mm</t>
  </si>
  <si>
    <t xml:space="preserve">1、功率 8KW/380v
2、尺寸：500*580*300mm
3、钢板材质与厚度：201，1.0mm
4、显示屏带有中文故障原因，方便维修处理。
5、实时显示当前输出功率，方便火候掌控。
</t>
  </si>
  <si>
    <t>组</t>
  </si>
  <si>
    <t>摩力斯</t>
  </si>
  <si>
    <t>油烟机</t>
  </si>
  <si>
    <t>1.6m</t>
  </si>
  <si>
    <t>功率：1.5KW/380V
1、外壳及电场材质均采用优质不锈钢板材制作。
2、数字显示各项运行指标，包括：输出风量、温度、故障代码、运行状态，同时配备LED显示。
3、为方便清洗，电场采用大间距不锈钢板式结构，极板间距≥22mm。
4、一级净化为不锈钢蜂窝细密过滤网板，二级净化为静电式油烟净化器。达到低空排放标准。
5、智能模式电源能够根据电场洁净度自动调节运行电流，当电场洁净度下降时，运行电流相应调小，达到延长清洗周期的目的，高效模式在设备运行期间运行电流保持不变，保证高效净化；具有清洗提示功能，能根据电场的脏洁度作出清洗提示并在屏幕中显示，有故障显示功能，故障代码通过屏幕进行显示。</t>
  </si>
  <si>
    <t>绿洁</t>
  </si>
  <si>
    <t>冰箱</t>
  </si>
  <si>
    <t>全钢全铜管四门</t>
  </si>
  <si>
    <t xml:space="preserve">1、全不锈钢箱体，经久耐用，美观大方；
2、冷凝器为铜管铝翅片；优质铜芯风扇电机；厚壁纯紫铜铜管蒸发器；
3、数字温控显示器；箱体采用聚氨酯高压整体发泡；不锈钢搁物架，分层设计，高度可自由调节，坚韧耐用； 优质拉伸内胆； 
4、冷藏温度：0℃~6℃，冷冻温度：可调-15℃；
5、额定电压：220V；额定输入功率：376W；                                             
6、采用国内一线品牌压缩机，特长盘管，制冷效果好，耗电量低；聚氨脂材料整体发泡，降低能耗，保温效果好；
7、双温控设计，冷冻冷藏同时进行，大容量储存空间，性价比高；                                   
</t>
  </si>
  <si>
    <t>台</t>
  </si>
  <si>
    <t>冰厨</t>
  </si>
  <si>
    <t>冰柜</t>
  </si>
  <si>
    <t>228L</t>
  </si>
  <si>
    <t xml:space="preserve">1、温度: -15℃-0℃；
2、容积：228L；
3、制冷方式：直冷，功率：230W/220V
4、R290制冷剂，效率远高于传统制冷剂，且对臭氧层无破坏，温室效应值极低；
</t>
  </si>
  <si>
    <t>星星</t>
  </si>
  <si>
    <t>消毒柜</t>
  </si>
  <si>
    <t>双门全钢
可视热风循环</t>
  </si>
  <si>
    <t>1、电压：220V；
2、功率：2kW；
3、箱体采用不锈钢材料制作。消毒碗篮采用不锈钢材料制作；加热方式采用电热管配合耐高温电机，使产生的热量转换成热风循环杀菌消毒。
4、控制系统采用定时控器。框内温度均匀无死角，</t>
  </si>
  <si>
    <t>众康</t>
  </si>
  <si>
    <t>高温消毒柜</t>
  </si>
  <si>
    <t>32格</t>
  </si>
  <si>
    <t>型号：32格
功率：3.6KW/220V
1、产品采用优质不锈钢独立格子箱体保温发泡层工艺打造。
2、高温消毒，高温智能显示器，带有调温调试时功能。</t>
  </si>
  <si>
    <t>美佳</t>
  </si>
  <si>
    <t>水池柜</t>
  </si>
  <si>
    <t>1500*650*800</t>
  </si>
  <si>
    <t>说明：采用不锈钢板制作；
1、柜体、台面：1.0mm不锈钢板；
2、星盆斗采用：1.0mm不锈钢板；
3、管脚采用1.0mm*38不锈钢圆管；
4、横档采用1.0mm*25不锈钢圆管；
5、调节脚采用金属外包不锈钢子弹脚。
6、产品焊接部位应牢固，焊纹均匀一致，不允许有未焊透、裂纹等缺陷，外露焊缝均应进行抛光或去 色处理；
7、产品各连接部位的紧固件应位置均匀，连接牢固；
8、产品与人体接触部位不允许有尖角和毛刺；</t>
  </si>
  <si>
    <t>货架</t>
  </si>
  <si>
    <t xml:space="preserve">四层
1200*500*1550
</t>
  </si>
  <si>
    <t xml:space="preserve">1、采用优质不锈钢板制作；
2、层板采用：1.0mm不锈钢板；
3、管脚采用φ38*1.0mm不锈钢圆管；
4、层板加装U字形加强筋做支撑；
</t>
  </si>
  <si>
    <t>压力锅</t>
  </si>
  <si>
    <t>13L</t>
  </si>
  <si>
    <t>容量：13L
功率：1.6KW/220V
1、360度立体加热，升温快，热能均匀，有效提升食物新鲜度。
2、采用商用加厚发热盘，加宽加厚发热盘受热更均匀，导热快，不夹生，快速煮出食物，省时省电。
3、七重保护装置限温保护，防堵保护，超温保护，泄压保护，限压保护开合锅盖儿保护，压力保护。</t>
  </si>
  <si>
    <t>个</t>
  </si>
  <si>
    <t>质鼎</t>
  </si>
  <si>
    <t>电饭锅</t>
  </si>
  <si>
    <t>10L</t>
  </si>
  <si>
    <t xml:space="preserve">容量：10L
功率：1.6KW/220V
1、精工打造，采用蜂窝黑晶内胆，加厚防烫把手，可视化顶盖，人性化提手，可放饭勺、锅盖。
2、采用加厚发热盘，受热更均匀导热更快，不加生快速快速煮出喷香的米饭，不仅省时，还省力。
3、严苛选材，经久耐用，不脱落，升级版加厚，不变形不粘锅。
</t>
  </si>
  <si>
    <t>厨杂用品</t>
  </si>
  <si>
    <t>打包一整套</t>
  </si>
  <si>
    <t xml:space="preserve">每套包含后厨加工用炒锅、炒勺、锅铲、保鲜盒、调料缸、洗菜篮子、蒸饭用不锈钢托盘等后厨厨杂用品。
</t>
  </si>
  <si>
    <t>套</t>
  </si>
  <si>
    <t>汇星</t>
  </si>
  <si>
    <t>包厢餐具</t>
  </si>
  <si>
    <t xml:space="preserve">每套包含摆台餐具碗碟勺筷架水杯茶杯等20套，包含盘子砂锅等菜品容器器具。
</t>
  </si>
  <si>
    <t>道顿</t>
  </si>
  <si>
    <t>合计</t>
  </si>
  <si>
    <t>宣泾公司2024年厨具采购清单</t>
  </si>
  <si>
    <t>宣城南</t>
  </si>
  <si>
    <t>杨柳</t>
  </si>
  <si>
    <t>泾县东</t>
  </si>
  <si>
    <t xml:space="preserve">14070*700*800
14090*700*800
13420*700*800
</t>
  </si>
  <si>
    <t>溧广公司2024年厨具采购清单</t>
  </si>
  <si>
    <t>郎溪北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</si>
</sst>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8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14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sz val="12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  <scheme val="minor"/>
    </font>
    <font>
      <sz val="11"/>
      <name val="宋体"/>
      <charset val="134"/>
    </font>
    <font>
      <u/>
      <sz val="11"/>
      <color rgb="FF800080"/>
      <name val="宋体"/>
      <charset val="0"/>
      <scheme val="minor"/>
    </font>
    <font>
      <b/>
      <sz val="12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indexed="0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0"/>
      </bottom>
      <diagonal/>
    </border>
    <border>
      <left style="thin">
        <color indexed="0"/>
      </left>
      <right style="thin">
        <color indexed="0"/>
      </right>
      <top style="thin">
        <color auto="1"/>
      </top>
      <bottom style="thin">
        <color indexed="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" borderId="5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6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6" fillId="0" borderId="7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3" borderId="8" applyNumberFormat="0" applyAlignment="0" applyProtection="0">
      <alignment vertical="center"/>
    </xf>
    <xf numFmtId="0" fontId="18" fillId="4" borderId="9" applyNumberFormat="0" applyAlignment="0" applyProtection="0">
      <alignment vertical="center"/>
    </xf>
    <xf numFmtId="0" fontId="19" fillId="4" borderId="8" applyNumberFormat="0" applyAlignment="0" applyProtection="0">
      <alignment vertical="center"/>
    </xf>
    <xf numFmtId="0" fontId="20" fillId="5" borderId="10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4" fillId="7" borderId="0" applyNumberFormat="0" applyBorder="0" applyAlignment="0" applyProtection="0">
      <alignment vertical="center"/>
    </xf>
    <xf numFmtId="0" fontId="25" fillId="8" borderId="0" applyNumberFormat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6" fillId="16" borderId="0" applyNumberFormat="0" applyBorder="0" applyAlignment="0" applyProtection="0">
      <alignment vertical="center"/>
    </xf>
    <xf numFmtId="0" fontId="26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6" fillId="24" borderId="0" applyNumberFormat="0" applyBorder="0" applyAlignment="0" applyProtection="0">
      <alignment vertical="center"/>
    </xf>
    <xf numFmtId="0" fontId="26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0" fillId="0" borderId="2" xfId="0" applyFont="1" applyFill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 wrapText="1"/>
    </xf>
    <xf numFmtId="0" fontId="0" fillId="0" borderId="3" xfId="0" applyFont="1" applyFill="1" applyBorder="1" applyAlignment="1">
      <alignment horizontal="left" wrapText="1"/>
    </xf>
    <xf numFmtId="0" fontId="0" fillId="0" borderId="3" xfId="0" applyFont="1" applyFill="1" applyBorder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7" fillId="0" borderId="4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vertical="center" wrapText="1"/>
    </xf>
    <xf numFmtId="0" fontId="8" fillId="0" borderId="1" xfId="6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jpeg"/><Relationship Id="rId8" Type="http://schemas.openxmlformats.org/officeDocument/2006/relationships/image" Target="../media/image8.jpeg"/><Relationship Id="rId7" Type="http://schemas.openxmlformats.org/officeDocument/2006/relationships/image" Target="../media/image7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3" Type="http://schemas.openxmlformats.org/officeDocument/2006/relationships/image" Target="../media/image13.jpeg"/><Relationship Id="rId12" Type="http://schemas.openxmlformats.org/officeDocument/2006/relationships/image" Target="../media/image12.jpeg"/><Relationship Id="rId11" Type="http://schemas.openxmlformats.org/officeDocument/2006/relationships/image" Target="../media/image11.jpeg"/><Relationship Id="rId10" Type="http://schemas.openxmlformats.org/officeDocument/2006/relationships/image" Target="../media/image10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76200</xdr:colOff>
      <xdr:row>2</xdr:row>
      <xdr:rowOff>795655</xdr:rowOff>
    </xdr:from>
    <xdr:to>
      <xdr:col>12</xdr:col>
      <xdr:colOff>1361440</xdr:colOff>
      <xdr:row>2</xdr:row>
      <xdr:rowOff>1406525</xdr:rowOff>
    </xdr:to>
    <xdr:pic>
      <xdr:nvPicPr>
        <xdr:cNvPr id="2" name="图片 1" descr="微信图片_202406150936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248900" y="2065655"/>
          <a:ext cx="1285240" cy="6108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3</xdr:row>
      <xdr:rowOff>203200</xdr:rowOff>
    </xdr:from>
    <xdr:to>
      <xdr:col>12</xdr:col>
      <xdr:colOff>1291590</xdr:colOff>
      <xdr:row>3</xdr:row>
      <xdr:rowOff>1074420</xdr:rowOff>
    </xdr:to>
    <xdr:pic>
      <xdr:nvPicPr>
        <xdr:cNvPr id="3" name="图片 2" descr="bb0a29297902cc00cfee4d273f6615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363200" y="3759200"/>
          <a:ext cx="1101090" cy="87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4</xdr:row>
      <xdr:rowOff>1388110</xdr:rowOff>
    </xdr:from>
    <xdr:to>
      <xdr:col>12</xdr:col>
      <xdr:colOff>1263015</xdr:colOff>
      <xdr:row>4</xdr:row>
      <xdr:rowOff>1962150</xdr:rowOff>
    </xdr:to>
    <xdr:pic>
      <xdr:nvPicPr>
        <xdr:cNvPr id="4" name="Picture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248900" y="6150610"/>
          <a:ext cx="1186815" cy="574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228600</xdr:colOff>
      <xdr:row>6</xdr:row>
      <xdr:rowOff>253365</xdr:rowOff>
    </xdr:from>
    <xdr:to>
      <xdr:col>12</xdr:col>
      <xdr:colOff>1234440</xdr:colOff>
      <xdr:row>6</xdr:row>
      <xdr:rowOff>902335</xdr:rowOff>
    </xdr:to>
    <xdr:pic>
      <xdr:nvPicPr>
        <xdr:cNvPr id="5" name="图片 4" descr="截图未命名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401300" y="11124565"/>
          <a:ext cx="1005840" cy="648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5</xdr:row>
      <xdr:rowOff>729615</xdr:rowOff>
    </xdr:from>
    <xdr:to>
      <xdr:col>12</xdr:col>
      <xdr:colOff>1123950</xdr:colOff>
      <xdr:row>5</xdr:row>
      <xdr:rowOff>1891030</xdr:rowOff>
    </xdr:to>
    <xdr:pic>
      <xdr:nvPicPr>
        <xdr:cNvPr id="6" name="图片 5" descr="截图未命名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515600" y="8819515"/>
          <a:ext cx="781050" cy="116141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7</xdr:row>
      <xdr:rowOff>288290</xdr:rowOff>
    </xdr:from>
    <xdr:to>
      <xdr:col>12</xdr:col>
      <xdr:colOff>1067435</xdr:colOff>
      <xdr:row>7</xdr:row>
      <xdr:rowOff>1259205</xdr:rowOff>
    </xdr:to>
    <xdr:pic>
      <xdr:nvPicPr>
        <xdr:cNvPr id="7" name="图片 6" descr="图片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553700" y="12315190"/>
          <a:ext cx="686435" cy="970915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8</xdr:row>
      <xdr:rowOff>81915</xdr:rowOff>
    </xdr:from>
    <xdr:to>
      <xdr:col>12</xdr:col>
      <xdr:colOff>1110615</xdr:colOff>
      <xdr:row>8</xdr:row>
      <xdr:rowOff>973455</xdr:rowOff>
    </xdr:to>
    <xdr:pic>
      <xdr:nvPicPr>
        <xdr:cNvPr id="8" name="图片 7" descr="微信图片_202406151004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658475" y="13543915"/>
          <a:ext cx="624840" cy="89154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9</xdr:row>
      <xdr:rowOff>793115</xdr:rowOff>
    </xdr:from>
    <xdr:to>
      <xdr:col>12</xdr:col>
      <xdr:colOff>1176020</xdr:colOff>
      <xdr:row>9</xdr:row>
      <xdr:rowOff>1502410</xdr:rowOff>
    </xdr:to>
    <xdr:pic>
      <xdr:nvPicPr>
        <xdr:cNvPr id="9" name="图片 8" descr="截图未命名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391775" y="15360015"/>
          <a:ext cx="956945" cy="709295"/>
        </a:xfrm>
        <a:prstGeom prst="rect">
          <a:avLst/>
        </a:prstGeom>
      </xdr:spPr>
    </xdr:pic>
    <xdr:clientData/>
  </xdr:twoCellAnchor>
  <xdr:twoCellAnchor editAs="oneCell">
    <xdr:from>
      <xdr:col>12</xdr:col>
      <xdr:colOff>447675</xdr:colOff>
      <xdr:row>10</xdr:row>
      <xdr:rowOff>62865</xdr:rowOff>
    </xdr:from>
    <xdr:to>
      <xdr:col>12</xdr:col>
      <xdr:colOff>1127760</xdr:colOff>
      <xdr:row>10</xdr:row>
      <xdr:rowOff>783590</xdr:rowOff>
    </xdr:to>
    <xdr:pic>
      <xdr:nvPicPr>
        <xdr:cNvPr id="10" name="图片 9" descr="截图未命名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620375" y="16915765"/>
          <a:ext cx="680085" cy="720725"/>
        </a:xfrm>
        <a:prstGeom prst="rect">
          <a:avLst/>
        </a:prstGeom>
      </xdr:spPr>
    </xdr:pic>
    <xdr:clientData/>
  </xdr:twoCellAnchor>
  <xdr:twoCellAnchor editAs="oneCell">
    <xdr:from>
      <xdr:col>12</xdr:col>
      <xdr:colOff>390525</xdr:colOff>
      <xdr:row>11</xdr:row>
      <xdr:rowOff>548640</xdr:rowOff>
    </xdr:from>
    <xdr:to>
      <xdr:col>12</xdr:col>
      <xdr:colOff>1214120</xdr:colOff>
      <xdr:row>11</xdr:row>
      <xdr:rowOff>1320165</xdr:rowOff>
    </xdr:to>
    <xdr:pic>
      <xdr:nvPicPr>
        <xdr:cNvPr id="11" name="图片 10" descr="截图未命名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563225" y="18252440"/>
          <a:ext cx="823595" cy="771525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266700</xdr:colOff>
      <xdr:row>12</xdr:row>
      <xdr:rowOff>594995</xdr:rowOff>
    </xdr:from>
    <xdr:to>
      <xdr:col>12</xdr:col>
      <xdr:colOff>1229995</xdr:colOff>
      <xdr:row>12</xdr:row>
      <xdr:rowOff>1345565</xdr:rowOff>
    </xdr:to>
    <xdr:pic>
      <xdr:nvPicPr>
        <xdr:cNvPr id="12" name="图片 11" descr="截图未命名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439400" y="20089495"/>
          <a:ext cx="963295" cy="750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14</xdr:row>
      <xdr:rowOff>120015</xdr:rowOff>
    </xdr:from>
    <xdr:to>
      <xdr:col>12</xdr:col>
      <xdr:colOff>1280160</xdr:colOff>
      <xdr:row>14</xdr:row>
      <xdr:rowOff>948055</xdr:rowOff>
    </xdr:to>
    <xdr:pic>
      <xdr:nvPicPr>
        <xdr:cNvPr id="13" name="图片 1" descr="截图未命名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344150" y="22116415"/>
          <a:ext cx="1108710" cy="828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200025</xdr:colOff>
      <xdr:row>13</xdr:row>
      <xdr:rowOff>14605</xdr:rowOff>
    </xdr:from>
    <xdr:to>
      <xdr:col>12</xdr:col>
      <xdr:colOff>1216025</xdr:colOff>
      <xdr:row>13</xdr:row>
      <xdr:rowOff>655320</xdr:rowOff>
    </xdr:to>
    <xdr:pic>
      <xdr:nvPicPr>
        <xdr:cNvPr id="14" name="图片 13" descr="截图未命名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flipH="1">
          <a:off x="10372725" y="21274405"/>
          <a:ext cx="1016000" cy="6407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12</xdr:col>
      <xdr:colOff>76200</xdr:colOff>
      <xdr:row>2</xdr:row>
      <xdr:rowOff>795655</xdr:rowOff>
    </xdr:from>
    <xdr:to>
      <xdr:col>12</xdr:col>
      <xdr:colOff>1361440</xdr:colOff>
      <xdr:row>2</xdr:row>
      <xdr:rowOff>1406525</xdr:rowOff>
    </xdr:to>
    <xdr:pic>
      <xdr:nvPicPr>
        <xdr:cNvPr id="2" name="图片 1" descr="微信图片_202406150936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0077450" y="2065655"/>
          <a:ext cx="1285240" cy="610870"/>
        </a:xfrm>
        <a:prstGeom prst="rect">
          <a:avLst/>
        </a:prstGeom>
      </xdr:spPr>
    </xdr:pic>
    <xdr:clientData/>
  </xdr:twoCellAnchor>
  <xdr:twoCellAnchor editAs="oneCell">
    <xdr:from>
      <xdr:col>12</xdr:col>
      <xdr:colOff>190500</xdr:colOff>
      <xdr:row>3</xdr:row>
      <xdr:rowOff>203200</xdr:rowOff>
    </xdr:from>
    <xdr:to>
      <xdr:col>12</xdr:col>
      <xdr:colOff>1291590</xdr:colOff>
      <xdr:row>3</xdr:row>
      <xdr:rowOff>1074420</xdr:rowOff>
    </xdr:to>
    <xdr:pic>
      <xdr:nvPicPr>
        <xdr:cNvPr id="3" name="图片 2" descr="bb0a29297902cc00cfee4d273f6615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10191750" y="3759200"/>
          <a:ext cx="1101090" cy="87122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4</xdr:row>
      <xdr:rowOff>1388110</xdr:rowOff>
    </xdr:from>
    <xdr:to>
      <xdr:col>12</xdr:col>
      <xdr:colOff>1263015</xdr:colOff>
      <xdr:row>4</xdr:row>
      <xdr:rowOff>1962150</xdr:rowOff>
    </xdr:to>
    <xdr:pic>
      <xdr:nvPicPr>
        <xdr:cNvPr id="4" name="Picture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0077450" y="6150610"/>
          <a:ext cx="1186815" cy="574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228600</xdr:colOff>
      <xdr:row>6</xdr:row>
      <xdr:rowOff>253365</xdr:rowOff>
    </xdr:from>
    <xdr:to>
      <xdr:col>12</xdr:col>
      <xdr:colOff>1234440</xdr:colOff>
      <xdr:row>6</xdr:row>
      <xdr:rowOff>902335</xdr:rowOff>
    </xdr:to>
    <xdr:pic>
      <xdr:nvPicPr>
        <xdr:cNvPr id="5" name="图片 4" descr="截图未命名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29850" y="11124565"/>
          <a:ext cx="1005840" cy="648970"/>
        </a:xfrm>
        <a:prstGeom prst="rect">
          <a:avLst/>
        </a:prstGeom>
      </xdr:spPr>
    </xdr:pic>
    <xdr:clientData/>
  </xdr:twoCellAnchor>
  <xdr:twoCellAnchor editAs="oneCell">
    <xdr:from>
      <xdr:col>12</xdr:col>
      <xdr:colOff>342900</xdr:colOff>
      <xdr:row>5</xdr:row>
      <xdr:rowOff>729615</xdr:rowOff>
    </xdr:from>
    <xdr:to>
      <xdr:col>12</xdr:col>
      <xdr:colOff>1123950</xdr:colOff>
      <xdr:row>5</xdr:row>
      <xdr:rowOff>1891030</xdr:rowOff>
    </xdr:to>
    <xdr:pic>
      <xdr:nvPicPr>
        <xdr:cNvPr id="6" name="图片 5" descr="截图未命名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0344150" y="8819515"/>
          <a:ext cx="781050" cy="1161415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7</xdr:row>
      <xdr:rowOff>288290</xdr:rowOff>
    </xdr:from>
    <xdr:to>
      <xdr:col>12</xdr:col>
      <xdr:colOff>1067435</xdr:colOff>
      <xdr:row>7</xdr:row>
      <xdr:rowOff>1259205</xdr:rowOff>
    </xdr:to>
    <xdr:pic>
      <xdr:nvPicPr>
        <xdr:cNvPr id="7" name="图片 6" descr="图片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10382250" y="12315190"/>
          <a:ext cx="686435" cy="970915"/>
        </a:xfrm>
        <a:prstGeom prst="rect">
          <a:avLst/>
        </a:prstGeom>
      </xdr:spPr>
    </xdr:pic>
    <xdr:clientData/>
  </xdr:twoCellAnchor>
  <xdr:twoCellAnchor editAs="oneCell">
    <xdr:from>
      <xdr:col>12</xdr:col>
      <xdr:colOff>485775</xdr:colOff>
      <xdr:row>8</xdr:row>
      <xdr:rowOff>81915</xdr:rowOff>
    </xdr:from>
    <xdr:to>
      <xdr:col>12</xdr:col>
      <xdr:colOff>1110615</xdr:colOff>
      <xdr:row>8</xdr:row>
      <xdr:rowOff>973455</xdr:rowOff>
    </xdr:to>
    <xdr:pic>
      <xdr:nvPicPr>
        <xdr:cNvPr id="8" name="图片 7" descr="微信图片_202406151004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10487025" y="13543915"/>
          <a:ext cx="624840" cy="891540"/>
        </a:xfrm>
        <a:prstGeom prst="rect">
          <a:avLst/>
        </a:prstGeom>
      </xdr:spPr>
    </xdr:pic>
    <xdr:clientData/>
  </xdr:twoCellAnchor>
  <xdr:twoCellAnchor editAs="oneCell">
    <xdr:from>
      <xdr:col>12</xdr:col>
      <xdr:colOff>219075</xdr:colOff>
      <xdr:row>9</xdr:row>
      <xdr:rowOff>793115</xdr:rowOff>
    </xdr:from>
    <xdr:to>
      <xdr:col>12</xdr:col>
      <xdr:colOff>1176020</xdr:colOff>
      <xdr:row>9</xdr:row>
      <xdr:rowOff>1502410</xdr:rowOff>
    </xdr:to>
    <xdr:pic>
      <xdr:nvPicPr>
        <xdr:cNvPr id="9" name="图片 8" descr="截图未命名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10220325" y="15360015"/>
          <a:ext cx="956945" cy="709295"/>
        </a:xfrm>
        <a:prstGeom prst="rect">
          <a:avLst/>
        </a:prstGeom>
      </xdr:spPr>
    </xdr:pic>
    <xdr:clientData/>
  </xdr:twoCellAnchor>
  <xdr:twoCellAnchor editAs="oneCell">
    <xdr:from>
      <xdr:col>12</xdr:col>
      <xdr:colOff>447675</xdr:colOff>
      <xdr:row>10</xdr:row>
      <xdr:rowOff>62865</xdr:rowOff>
    </xdr:from>
    <xdr:to>
      <xdr:col>12</xdr:col>
      <xdr:colOff>1127760</xdr:colOff>
      <xdr:row>10</xdr:row>
      <xdr:rowOff>783590</xdr:rowOff>
    </xdr:to>
    <xdr:pic>
      <xdr:nvPicPr>
        <xdr:cNvPr id="10" name="图片 9" descr="截图未命名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10448925" y="16915765"/>
          <a:ext cx="680085" cy="720725"/>
        </a:xfrm>
        <a:prstGeom prst="rect">
          <a:avLst/>
        </a:prstGeom>
      </xdr:spPr>
    </xdr:pic>
    <xdr:clientData/>
  </xdr:twoCellAnchor>
  <xdr:twoCellAnchor editAs="oneCell">
    <xdr:from>
      <xdr:col>12</xdr:col>
      <xdr:colOff>390525</xdr:colOff>
      <xdr:row>11</xdr:row>
      <xdr:rowOff>548640</xdr:rowOff>
    </xdr:from>
    <xdr:to>
      <xdr:col>12</xdr:col>
      <xdr:colOff>1214120</xdr:colOff>
      <xdr:row>11</xdr:row>
      <xdr:rowOff>1320165</xdr:rowOff>
    </xdr:to>
    <xdr:pic>
      <xdr:nvPicPr>
        <xdr:cNvPr id="11" name="图片 10" descr="截图未命名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10391775" y="18252440"/>
          <a:ext cx="823595" cy="771525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266700</xdr:colOff>
      <xdr:row>12</xdr:row>
      <xdr:rowOff>594995</xdr:rowOff>
    </xdr:from>
    <xdr:to>
      <xdr:col>12</xdr:col>
      <xdr:colOff>1229995</xdr:colOff>
      <xdr:row>12</xdr:row>
      <xdr:rowOff>1345565</xdr:rowOff>
    </xdr:to>
    <xdr:pic>
      <xdr:nvPicPr>
        <xdr:cNvPr id="12" name="图片 11" descr="截图未命名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10267950" y="20089495"/>
          <a:ext cx="963295" cy="750570"/>
        </a:xfrm>
        <a:prstGeom prst="rect">
          <a:avLst/>
        </a:prstGeom>
      </xdr:spPr>
    </xdr:pic>
    <xdr:clientData/>
  </xdr:twoCellAnchor>
  <xdr:twoCellAnchor editAs="oneCell">
    <xdr:from>
      <xdr:col>12</xdr:col>
      <xdr:colOff>171450</xdr:colOff>
      <xdr:row>14</xdr:row>
      <xdr:rowOff>120015</xdr:rowOff>
    </xdr:from>
    <xdr:to>
      <xdr:col>12</xdr:col>
      <xdr:colOff>1280160</xdr:colOff>
      <xdr:row>14</xdr:row>
      <xdr:rowOff>948055</xdr:rowOff>
    </xdr:to>
    <xdr:pic>
      <xdr:nvPicPr>
        <xdr:cNvPr id="13" name="图片 1" descr="截图未命名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10172700" y="22116415"/>
          <a:ext cx="1108710" cy="828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12</xdr:col>
      <xdr:colOff>200025</xdr:colOff>
      <xdr:row>13</xdr:row>
      <xdr:rowOff>14605</xdr:rowOff>
    </xdr:from>
    <xdr:to>
      <xdr:col>12</xdr:col>
      <xdr:colOff>1216025</xdr:colOff>
      <xdr:row>13</xdr:row>
      <xdr:rowOff>655320</xdr:rowOff>
    </xdr:to>
    <xdr:pic>
      <xdr:nvPicPr>
        <xdr:cNvPr id="14" name="图片 13" descr="截图未命名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flipH="1">
          <a:off x="10201275" y="21274405"/>
          <a:ext cx="1016000" cy="64071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10</xdr:col>
      <xdr:colOff>76200</xdr:colOff>
      <xdr:row>2</xdr:row>
      <xdr:rowOff>795655</xdr:rowOff>
    </xdr:from>
    <xdr:to>
      <xdr:col>10</xdr:col>
      <xdr:colOff>1361440</xdr:colOff>
      <xdr:row>2</xdr:row>
      <xdr:rowOff>1406525</xdr:rowOff>
    </xdr:to>
    <xdr:pic>
      <xdr:nvPicPr>
        <xdr:cNvPr id="2" name="图片 1" descr="微信图片_20240615093645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9105900" y="2065655"/>
          <a:ext cx="1285240" cy="61087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190500</xdr:colOff>
      <xdr:row>3</xdr:row>
      <xdr:rowOff>203200</xdr:rowOff>
    </xdr:from>
    <xdr:to>
      <xdr:col>10</xdr:col>
      <xdr:colOff>1291590</xdr:colOff>
      <xdr:row>3</xdr:row>
      <xdr:rowOff>1074420</xdr:rowOff>
    </xdr:to>
    <xdr:pic>
      <xdr:nvPicPr>
        <xdr:cNvPr id="3" name="图片 2" descr="bb0a29297902cc00cfee4d273f66154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20200" y="3759200"/>
          <a:ext cx="1101090" cy="871220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1388110</xdr:rowOff>
    </xdr:from>
    <xdr:to>
      <xdr:col>10</xdr:col>
      <xdr:colOff>1263015</xdr:colOff>
      <xdr:row>4</xdr:row>
      <xdr:rowOff>1962150</xdr:rowOff>
    </xdr:to>
    <xdr:pic>
      <xdr:nvPicPr>
        <xdr:cNvPr id="4" name="Picture 4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9105900" y="6150610"/>
          <a:ext cx="1186815" cy="574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228600</xdr:colOff>
      <xdr:row>6</xdr:row>
      <xdr:rowOff>253365</xdr:rowOff>
    </xdr:from>
    <xdr:to>
      <xdr:col>10</xdr:col>
      <xdr:colOff>1234440</xdr:colOff>
      <xdr:row>6</xdr:row>
      <xdr:rowOff>902335</xdr:rowOff>
    </xdr:to>
    <xdr:pic>
      <xdr:nvPicPr>
        <xdr:cNvPr id="5" name="图片 4" descr="截图未命名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9258300" y="11124565"/>
          <a:ext cx="1005840" cy="648970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</xdr:colOff>
      <xdr:row>5</xdr:row>
      <xdr:rowOff>729615</xdr:rowOff>
    </xdr:from>
    <xdr:to>
      <xdr:col>10</xdr:col>
      <xdr:colOff>1123950</xdr:colOff>
      <xdr:row>5</xdr:row>
      <xdr:rowOff>1891030</xdr:rowOff>
    </xdr:to>
    <xdr:pic>
      <xdr:nvPicPr>
        <xdr:cNvPr id="6" name="图片 5" descr="截图未命名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9372600" y="8819515"/>
          <a:ext cx="781050" cy="1161415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381000</xdr:colOff>
      <xdr:row>7</xdr:row>
      <xdr:rowOff>288290</xdr:rowOff>
    </xdr:from>
    <xdr:to>
      <xdr:col>10</xdr:col>
      <xdr:colOff>1067435</xdr:colOff>
      <xdr:row>7</xdr:row>
      <xdr:rowOff>1259205</xdr:rowOff>
    </xdr:to>
    <xdr:pic>
      <xdr:nvPicPr>
        <xdr:cNvPr id="7" name="图片 6" descr="图片1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9410700" y="12315190"/>
          <a:ext cx="686435" cy="970915"/>
        </a:xfrm>
        <a:prstGeom prst="rect">
          <a:avLst/>
        </a:prstGeom>
      </xdr:spPr>
    </xdr:pic>
    <xdr:clientData/>
  </xdr:twoCellAnchor>
  <xdr:twoCellAnchor editAs="oneCell">
    <xdr:from>
      <xdr:col>10</xdr:col>
      <xdr:colOff>485775</xdr:colOff>
      <xdr:row>8</xdr:row>
      <xdr:rowOff>81915</xdr:rowOff>
    </xdr:from>
    <xdr:to>
      <xdr:col>10</xdr:col>
      <xdr:colOff>1110615</xdr:colOff>
      <xdr:row>8</xdr:row>
      <xdr:rowOff>973455</xdr:rowOff>
    </xdr:to>
    <xdr:pic>
      <xdr:nvPicPr>
        <xdr:cNvPr id="8" name="图片 7" descr="微信图片_20240615100450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9515475" y="13543915"/>
          <a:ext cx="624840" cy="891540"/>
        </a:xfrm>
        <a:prstGeom prst="rect">
          <a:avLst/>
        </a:prstGeom>
      </xdr:spPr>
    </xdr:pic>
    <xdr:clientData/>
  </xdr:twoCellAnchor>
  <xdr:twoCellAnchor editAs="oneCell">
    <xdr:from>
      <xdr:col>10</xdr:col>
      <xdr:colOff>219075</xdr:colOff>
      <xdr:row>9</xdr:row>
      <xdr:rowOff>793115</xdr:rowOff>
    </xdr:from>
    <xdr:to>
      <xdr:col>10</xdr:col>
      <xdr:colOff>1176020</xdr:colOff>
      <xdr:row>9</xdr:row>
      <xdr:rowOff>1502410</xdr:rowOff>
    </xdr:to>
    <xdr:pic>
      <xdr:nvPicPr>
        <xdr:cNvPr id="9" name="图片 8" descr="截图未命名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9248775" y="15360015"/>
          <a:ext cx="956945" cy="709295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10</xdr:row>
      <xdr:rowOff>62865</xdr:rowOff>
    </xdr:from>
    <xdr:to>
      <xdr:col>10</xdr:col>
      <xdr:colOff>1127760</xdr:colOff>
      <xdr:row>10</xdr:row>
      <xdr:rowOff>783590</xdr:rowOff>
    </xdr:to>
    <xdr:pic>
      <xdr:nvPicPr>
        <xdr:cNvPr id="10" name="图片 9" descr="截图未命名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9477375" y="16915765"/>
          <a:ext cx="680085" cy="720725"/>
        </a:xfrm>
        <a:prstGeom prst="rect">
          <a:avLst/>
        </a:prstGeom>
      </xdr:spPr>
    </xdr:pic>
    <xdr:clientData/>
  </xdr:twoCellAnchor>
  <xdr:twoCellAnchor editAs="oneCell">
    <xdr:from>
      <xdr:col>10</xdr:col>
      <xdr:colOff>390525</xdr:colOff>
      <xdr:row>11</xdr:row>
      <xdr:rowOff>548640</xdr:rowOff>
    </xdr:from>
    <xdr:to>
      <xdr:col>10</xdr:col>
      <xdr:colOff>1214120</xdr:colOff>
      <xdr:row>11</xdr:row>
      <xdr:rowOff>1320165</xdr:rowOff>
    </xdr:to>
    <xdr:pic>
      <xdr:nvPicPr>
        <xdr:cNvPr id="11" name="图片 10" descr="截图未命名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9420225" y="18252440"/>
          <a:ext cx="823595" cy="771525"/>
        </a:xfrm>
        <a:prstGeom prst="rect">
          <a:avLst/>
        </a:prstGeom>
      </xdr:spPr>
    </xdr:pic>
    <xdr:clientData/>
  </xdr:twoCellAnchor>
  <xdr:twoCellAnchor editAs="oneCell">
    <xdr:from>
      <xdr:col>10</xdr:col>
      <xdr:colOff>266700</xdr:colOff>
      <xdr:row>12</xdr:row>
      <xdr:rowOff>594995</xdr:rowOff>
    </xdr:from>
    <xdr:to>
      <xdr:col>10</xdr:col>
      <xdr:colOff>1229995</xdr:colOff>
      <xdr:row>12</xdr:row>
      <xdr:rowOff>1345565</xdr:rowOff>
    </xdr:to>
    <xdr:pic>
      <xdr:nvPicPr>
        <xdr:cNvPr id="12" name="图片 11" descr="截图未命名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9296400" y="20089495"/>
          <a:ext cx="963295" cy="750570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14</xdr:row>
      <xdr:rowOff>120015</xdr:rowOff>
    </xdr:from>
    <xdr:to>
      <xdr:col>10</xdr:col>
      <xdr:colOff>1280160</xdr:colOff>
      <xdr:row>14</xdr:row>
      <xdr:rowOff>948055</xdr:rowOff>
    </xdr:to>
    <xdr:pic>
      <xdr:nvPicPr>
        <xdr:cNvPr id="13" name="图片 1" descr="截图未命名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9201150" y="22116415"/>
          <a:ext cx="1108710" cy="82804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10</xdr:col>
      <xdr:colOff>200025</xdr:colOff>
      <xdr:row>13</xdr:row>
      <xdr:rowOff>14605</xdr:rowOff>
    </xdr:from>
    <xdr:to>
      <xdr:col>10</xdr:col>
      <xdr:colOff>1216025</xdr:colOff>
      <xdr:row>13</xdr:row>
      <xdr:rowOff>655320</xdr:rowOff>
    </xdr:to>
    <xdr:pic>
      <xdr:nvPicPr>
        <xdr:cNvPr id="14" name="图片 13" descr="截图未命名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 flipH="1">
          <a:off x="9229725" y="21274405"/>
          <a:ext cx="1016000" cy="64071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tabSelected="1" topLeftCell="A12" workbookViewId="0">
      <selection activeCell="C19" sqref="C19"/>
    </sheetView>
  </sheetViews>
  <sheetFormatPr defaultColWidth="9" defaultRowHeight="13.5"/>
  <cols>
    <col min="1" max="1" width="5.875" customWidth="1"/>
    <col min="2" max="2" width="11.875" customWidth="1"/>
    <col min="3" max="3" width="14.25" customWidth="1"/>
    <col min="4" max="4" width="36.75" customWidth="1"/>
    <col min="5" max="5" width="7.875" customWidth="1"/>
    <col min="6" max="6" width="7.125" customWidth="1"/>
    <col min="7" max="7" width="8" customWidth="1"/>
    <col min="8" max="8" width="6.375" customWidth="1"/>
    <col min="9" max="9" width="6.75" customWidth="1"/>
    <col min="10" max="10" width="9" customWidth="1"/>
    <col min="11" max="11" width="10.25" customWidth="1"/>
    <col min="12" max="12" width="9.375" customWidth="1"/>
    <col min="13" max="13" width="18.625" customWidth="1"/>
  </cols>
  <sheetData>
    <row r="1" ht="52" customHeight="1" spans="1:13">
      <c r="A1" s="1" t="s">
        <v>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ht="48" customHeight="1" spans="1:13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</row>
    <row r="3" ht="180" customHeight="1" spans="1:14">
      <c r="A3" s="3">
        <v>1</v>
      </c>
      <c r="B3" s="4" t="s">
        <v>14</v>
      </c>
      <c r="C3" s="4" t="s">
        <v>15</v>
      </c>
      <c r="D3" s="5" t="s">
        <v>16</v>
      </c>
      <c r="E3" s="3">
        <v>14.85</v>
      </c>
      <c r="F3" s="3">
        <v>14.85</v>
      </c>
      <c r="G3" s="3">
        <v>13.6</v>
      </c>
      <c r="H3" s="3">
        <f>G3+F3+E3</f>
        <v>43.3</v>
      </c>
      <c r="I3" s="3" t="s">
        <v>17</v>
      </c>
      <c r="J3" s="3"/>
      <c r="K3" s="3">
        <f t="shared" ref="K3:K15" si="0">J3*H3</f>
        <v>0</v>
      </c>
      <c r="L3" s="11" t="s">
        <v>18</v>
      </c>
      <c r="M3" s="12"/>
      <c r="N3" s="13"/>
    </row>
    <row r="4" ht="95" customHeight="1" spans="1:14">
      <c r="A4" s="3">
        <v>2</v>
      </c>
      <c r="B4" s="4" t="s">
        <v>19</v>
      </c>
      <c r="C4" s="6" t="s">
        <v>20</v>
      </c>
      <c r="D4" s="7" t="s">
        <v>21</v>
      </c>
      <c r="E4" s="3">
        <v>0</v>
      </c>
      <c r="F4" s="3">
        <v>2</v>
      </c>
      <c r="G4" s="3">
        <v>0</v>
      </c>
      <c r="H4" s="3">
        <f t="shared" ref="H4:H15" si="1">G4+F4+E4</f>
        <v>2</v>
      </c>
      <c r="I4" s="3" t="s">
        <v>22</v>
      </c>
      <c r="J4" s="3"/>
      <c r="K4" s="3">
        <f t="shared" si="0"/>
        <v>0</v>
      </c>
      <c r="L4" s="12" t="s">
        <v>23</v>
      </c>
      <c r="M4" s="12"/>
      <c r="N4" s="13"/>
    </row>
    <row r="5" ht="262" customHeight="1" spans="1:14">
      <c r="A5" s="3">
        <v>3</v>
      </c>
      <c r="B5" s="4" t="s">
        <v>24</v>
      </c>
      <c r="C5" s="6" t="s">
        <v>25</v>
      </c>
      <c r="D5" s="7" t="s">
        <v>26</v>
      </c>
      <c r="E5" s="3">
        <v>0</v>
      </c>
      <c r="F5" s="3">
        <v>1</v>
      </c>
      <c r="G5" s="3">
        <v>0</v>
      </c>
      <c r="H5" s="3">
        <f t="shared" si="1"/>
        <v>1</v>
      </c>
      <c r="I5" s="3" t="s">
        <v>22</v>
      </c>
      <c r="J5" s="3"/>
      <c r="K5" s="3">
        <f t="shared" si="0"/>
        <v>0</v>
      </c>
      <c r="L5" s="12" t="s">
        <v>27</v>
      </c>
      <c r="M5" s="12">
        <f>SUM(E5:G5)</f>
        <v>1</v>
      </c>
      <c r="N5" s="13"/>
    </row>
    <row r="6" ht="219" customHeight="1" spans="1:14">
      <c r="A6" s="3">
        <v>4</v>
      </c>
      <c r="B6" s="4" t="s">
        <v>28</v>
      </c>
      <c r="C6" s="6" t="s">
        <v>29</v>
      </c>
      <c r="D6" s="7" t="s">
        <v>30</v>
      </c>
      <c r="E6" s="3">
        <v>0</v>
      </c>
      <c r="F6" s="3">
        <v>1</v>
      </c>
      <c r="G6" s="3">
        <v>1</v>
      </c>
      <c r="H6" s="3">
        <f t="shared" si="1"/>
        <v>2</v>
      </c>
      <c r="I6" s="3" t="s">
        <v>31</v>
      </c>
      <c r="J6" s="3"/>
      <c r="K6" s="3">
        <f t="shared" si="0"/>
        <v>0</v>
      </c>
      <c r="L6" s="12" t="s">
        <v>32</v>
      </c>
      <c r="M6" s="12"/>
      <c r="N6" s="13"/>
    </row>
    <row r="7" ht="91" customHeight="1" spans="1:14">
      <c r="A7" s="3">
        <v>5</v>
      </c>
      <c r="B7" s="4" t="s">
        <v>33</v>
      </c>
      <c r="C7" s="6" t="s">
        <v>34</v>
      </c>
      <c r="D7" s="7" t="s">
        <v>35</v>
      </c>
      <c r="E7" s="3">
        <v>1</v>
      </c>
      <c r="F7" s="3">
        <v>1</v>
      </c>
      <c r="G7" s="3">
        <v>1</v>
      </c>
      <c r="H7" s="3">
        <f t="shared" si="1"/>
        <v>3</v>
      </c>
      <c r="I7" s="3" t="s">
        <v>31</v>
      </c>
      <c r="J7" s="3"/>
      <c r="K7" s="3">
        <f t="shared" si="0"/>
        <v>0</v>
      </c>
      <c r="L7" s="12" t="s">
        <v>36</v>
      </c>
      <c r="M7" s="12"/>
      <c r="N7" s="13"/>
    </row>
    <row r="8" ht="113" customHeight="1" spans="1:14">
      <c r="A8" s="3">
        <v>6</v>
      </c>
      <c r="B8" s="4" t="s">
        <v>37</v>
      </c>
      <c r="C8" s="4" t="s">
        <v>38</v>
      </c>
      <c r="D8" s="7" t="s">
        <v>39</v>
      </c>
      <c r="E8" s="3">
        <v>1</v>
      </c>
      <c r="F8" s="3">
        <v>1</v>
      </c>
      <c r="G8" s="3">
        <v>1</v>
      </c>
      <c r="H8" s="3">
        <f t="shared" si="1"/>
        <v>3</v>
      </c>
      <c r="I8" s="3" t="s">
        <v>31</v>
      </c>
      <c r="J8" s="3"/>
      <c r="K8" s="3">
        <f t="shared" si="0"/>
        <v>0</v>
      </c>
      <c r="L8" s="12" t="s">
        <v>40</v>
      </c>
      <c r="M8" s="12"/>
      <c r="N8" s="13"/>
    </row>
    <row r="9" ht="87" customHeight="1" spans="1:14">
      <c r="A9" s="3">
        <v>7</v>
      </c>
      <c r="B9" s="4" t="s">
        <v>41</v>
      </c>
      <c r="C9" s="6" t="s">
        <v>42</v>
      </c>
      <c r="D9" s="7" t="s">
        <v>43</v>
      </c>
      <c r="E9" s="3">
        <v>0</v>
      </c>
      <c r="F9" s="3">
        <v>1</v>
      </c>
      <c r="G9" s="3">
        <v>0</v>
      </c>
      <c r="H9" s="3">
        <f t="shared" si="1"/>
        <v>1</v>
      </c>
      <c r="I9" s="3" t="s">
        <v>31</v>
      </c>
      <c r="J9" s="3"/>
      <c r="K9" s="3">
        <f t="shared" si="0"/>
        <v>0</v>
      </c>
      <c r="L9" s="12" t="s">
        <v>44</v>
      </c>
      <c r="M9" s="12"/>
      <c r="N9" s="13"/>
    </row>
    <row r="10" ht="180" customHeight="1" spans="1:14">
      <c r="A10" s="3">
        <v>8</v>
      </c>
      <c r="B10" s="4" t="s">
        <v>45</v>
      </c>
      <c r="C10" s="6" t="s">
        <v>46</v>
      </c>
      <c r="D10" s="5" t="s">
        <v>47</v>
      </c>
      <c r="E10" s="3">
        <v>1</v>
      </c>
      <c r="F10" s="3">
        <v>1</v>
      </c>
      <c r="G10" s="3">
        <v>1</v>
      </c>
      <c r="H10" s="3">
        <f t="shared" si="1"/>
        <v>3</v>
      </c>
      <c r="I10" s="3" t="s">
        <v>22</v>
      </c>
      <c r="J10" s="3"/>
      <c r="K10" s="3">
        <f t="shared" si="0"/>
        <v>0</v>
      </c>
      <c r="L10" s="11" t="s">
        <v>18</v>
      </c>
      <c r="M10" s="12"/>
      <c r="N10" s="13"/>
    </row>
    <row r="11" ht="67" customHeight="1" spans="1:14">
      <c r="A11" s="3">
        <v>9</v>
      </c>
      <c r="B11" s="4" t="s">
        <v>48</v>
      </c>
      <c r="C11" s="4" t="s">
        <v>49</v>
      </c>
      <c r="D11" s="7" t="s">
        <v>50</v>
      </c>
      <c r="E11" s="3">
        <v>4</v>
      </c>
      <c r="F11" s="3">
        <v>4</v>
      </c>
      <c r="G11" s="3">
        <v>2</v>
      </c>
      <c r="H11" s="3">
        <f t="shared" si="1"/>
        <v>10</v>
      </c>
      <c r="I11" s="3" t="s">
        <v>22</v>
      </c>
      <c r="J11" s="3"/>
      <c r="K11" s="3">
        <f t="shared" si="0"/>
        <v>0</v>
      </c>
      <c r="L11" s="11" t="s">
        <v>18</v>
      </c>
      <c r="M11" s="12"/>
      <c r="N11" s="13"/>
    </row>
    <row r="12" ht="141" customHeight="1" spans="1:14">
      <c r="A12" s="3">
        <v>10</v>
      </c>
      <c r="B12" s="4" t="s">
        <v>51</v>
      </c>
      <c r="C12" s="6" t="s">
        <v>52</v>
      </c>
      <c r="D12" s="7" t="s">
        <v>53</v>
      </c>
      <c r="E12" s="3">
        <v>1</v>
      </c>
      <c r="F12" s="3">
        <v>1</v>
      </c>
      <c r="G12" s="3">
        <v>1</v>
      </c>
      <c r="H12" s="3">
        <f t="shared" si="1"/>
        <v>3</v>
      </c>
      <c r="I12" s="3" t="s">
        <v>54</v>
      </c>
      <c r="J12" s="3"/>
      <c r="K12" s="3">
        <f t="shared" si="0"/>
        <v>0</v>
      </c>
      <c r="L12" s="12" t="s">
        <v>55</v>
      </c>
      <c r="M12" s="12"/>
      <c r="N12" s="13"/>
    </row>
    <row r="13" ht="139" customHeight="1" spans="1:14">
      <c r="A13" s="3">
        <v>11</v>
      </c>
      <c r="B13" s="4" t="s">
        <v>56</v>
      </c>
      <c r="C13" s="6" t="s">
        <v>57</v>
      </c>
      <c r="D13" s="7" t="s">
        <v>58</v>
      </c>
      <c r="E13" s="3">
        <v>1</v>
      </c>
      <c r="F13" s="3">
        <v>1</v>
      </c>
      <c r="G13" s="3">
        <v>1</v>
      </c>
      <c r="H13" s="3">
        <f t="shared" si="1"/>
        <v>3</v>
      </c>
      <c r="I13" s="3" t="s">
        <v>54</v>
      </c>
      <c r="J13" s="3"/>
      <c r="K13" s="3">
        <f t="shared" si="0"/>
        <v>0</v>
      </c>
      <c r="L13" s="12" t="s">
        <v>55</v>
      </c>
      <c r="M13" s="12"/>
      <c r="N13" s="13"/>
    </row>
    <row r="14" ht="58" customHeight="1" spans="1:14">
      <c r="A14" s="3">
        <v>12</v>
      </c>
      <c r="B14" s="4" t="s">
        <v>59</v>
      </c>
      <c r="C14" s="6" t="s">
        <v>60</v>
      </c>
      <c r="D14" s="8" t="s">
        <v>61</v>
      </c>
      <c r="E14" s="3">
        <v>1</v>
      </c>
      <c r="F14" s="3">
        <v>1</v>
      </c>
      <c r="G14" s="3">
        <v>1</v>
      </c>
      <c r="H14" s="3">
        <f t="shared" si="1"/>
        <v>3</v>
      </c>
      <c r="I14" s="3" t="s">
        <v>62</v>
      </c>
      <c r="J14" s="3"/>
      <c r="K14" s="3">
        <f t="shared" si="0"/>
        <v>0</v>
      </c>
      <c r="L14" s="12" t="s">
        <v>63</v>
      </c>
      <c r="M14" s="14"/>
      <c r="N14" s="13"/>
    </row>
    <row r="15" ht="84" customHeight="1" spans="1:14">
      <c r="A15" s="3">
        <v>13</v>
      </c>
      <c r="B15" s="4" t="s">
        <v>64</v>
      </c>
      <c r="C15" s="6" t="s">
        <v>60</v>
      </c>
      <c r="D15" s="9" t="s">
        <v>65</v>
      </c>
      <c r="E15" s="3">
        <v>1</v>
      </c>
      <c r="F15" s="3">
        <v>1</v>
      </c>
      <c r="G15" s="3">
        <v>1</v>
      </c>
      <c r="H15" s="3">
        <f t="shared" si="1"/>
        <v>3</v>
      </c>
      <c r="I15" s="3" t="s">
        <v>62</v>
      </c>
      <c r="J15" s="3"/>
      <c r="K15" s="3">
        <f t="shared" si="0"/>
        <v>0</v>
      </c>
      <c r="L15" s="12" t="s">
        <v>66</v>
      </c>
      <c r="M15" s="12"/>
      <c r="N15" s="13"/>
    </row>
    <row r="16" ht="36" customHeight="1" spans="1:14">
      <c r="A16" s="3" t="s">
        <v>67</v>
      </c>
      <c r="B16" s="3"/>
      <c r="C16" s="3"/>
      <c r="D16" s="3"/>
      <c r="E16" s="3"/>
      <c r="F16" s="3"/>
      <c r="G16" s="3"/>
      <c r="H16" s="3"/>
      <c r="I16" s="3"/>
      <c r="J16" s="3"/>
      <c r="K16" s="15">
        <f>SUM(K3:K15)</f>
        <v>0</v>
      </c>
      <c r="L16" s="12"/>
      <c r="M16" s="12"/>
      <c r="N16" s="13"/>
    </row>
    <row r="17" ht="27" customHeight="1" spans="1:1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</sheetData>
  <mergeCells count="3">
    <mergeCell ref="A1:M1"/>
    <mergeCell ref="A16:J16"/>
    <mergeCell ref="A17:M1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7"/>
  <sheetViews>
    <sheetView topLeftCell="A11" workbookViewId="0">
      <selection activeCell="A3" sqref="A3:A15"/>
    </sheetView>
  </sheetViews>
  <sheetFormatPr defaultColWidth="9" defaultRowHeight="13.5"/>
  <cols>
    <col min="1" max="1" width="5.875" customWidth="1"/>
    <col min="2" max="2" width="11.875" customWidth="1"/>
    <col min="3" max="3" width="14.25" customWidth="1"/>
    <col min="4" max="4" width="36.75" customWidth="1"/>
    <col min="5" max="5" width="7.875" customWidth="1"/>
    <col min="6" max="6" width="7.125" customWidth="1"/>
    <col min="7" max="7" width="8" customWidth="1"/>
    <col min="8" max="8" width="6.375" customWidth="1"/>
    <col min="9" max="10" width="6.75" customWidth="1"/>
    <col min="11" max="11" width="10.25" customWidth="1"/>
    <col min="12" max="12" width="9.375" customWidth="1"/>
    <col min="13" max="13" width="18.625" customWidth="1"/>
  </cols>
  <sheetData>
    <row r="1" ht="52" customHeight="1" spans="1:13">
      <c r="A1" s="1" t="s">
        <v>68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ht="48" customHeight="1" spans="1:13">
      <c r="A2" s="2" t="s">
        <v>1</v>
      </c>
      <c r="B2" s="2" t="s">
        <v>2</v>
      </c>
      <c r="C2" s="2" t="s">
        <v>3</v>
      </c>
      <c r="D2" s="2" t="s">
        <v>4</v>
      </c>
      <c r="E2" s="2" t="s">
        <v>69</v>
      </c>
      <c r="F2" s="2" t="s">
        <v>70</v>
      </c>
      <c r="G2" s="2" t="s">
        <v>71</v>
      </c>
      <c r="H2" s="2" t="s">
        <v>8</v>
      </c>
      <c r="I2" s="2" t="s">
        <v>9</v>
      </c>
      <c r="J2" s="2" t="s">
        <v>10</v>
      </c>
      <c r="K2" s="2" t="s">
        <v>11</v>
      </c>
      <c r="L2" s="2" t="s">
        <v>12</v>
      </c>
      <c r="M2" s="2" t="s">
        <v>13</v>
      </c>
    </row>
    <row r="3" ht="180" customHeight="1" spans="1:14">
      <c r="A3" s="3">
        <v>1</v>
      </c>
      <c r="B3" s="4" t="s">
        <v>14</v>
      </c>
      <c r="C3" s="4" t="s">
        <v>72</v>
      </c>
      <c r="D3" s="5" t="s">
        <v>16</v>
      </c>
      <c r="E3" s="3">
        <v>14.07</v>
      </c>
      <c r="F3" s="3">
        <v>14.09</v>
      </c>
      <c r="G3" s="3">
        <v>13.42</v>
      </c>
      <c r="H3" s="3">
        <f t="shared" ref="H3:H15" si="0">SUM(E3:G3)</f>
        <v>41.58</v>
      </c>
      <c r="I3" s="3" t="s">
        <v>17</v>
      </c>
      <c r="J3" s="3"/>
      <c r="K3" s="3">
        <f t="shared" ref="K3:K15" si="1">H3*J3</f>
        <v>0</v>
      </c>
      <c r="L3" s="11" t="s">
        <v>18</v>
      </c>
      <c r="M3" s="12"/>
      <c r="N3" s="13"/>
    </row>
    <row r="4" ht="95" customHeight="1" spans="1:14">
      <c r="A4" s="3">
        <v>2</v>
      </c>
      <c r="B4" s="4" t="s">
        <v>19</v>
      </c>
      <c r="C4" s="6" t="s">
        <v>20</v>
      </c>
      <c r="D4" s="7" t="s">
        <v>21</v>
      </c>
      <c r="E4" s="3">
        <v>2</v>
      </c>
      <c r="F4" s="3">
        <v>2</v>
      </c>
      <c r="G4" s="3">
        <v>2</v>
      </c>
      <c r="H4" s="3">
        <f t="shared" si="0"/>
        <v>6</v>
      </c>
      <c r="I4" s="3" t="s">
        <v>22</v>
      </c>
      <c r="J4" s="3"/>
      <c r="K4" s="3">
        <f t="shared" si="1"/>
        <v>0</v>
      </c>
      <c r="L4" s="12" t="s">
        <v>23</v>
      </c>
      <c r="M4" s="12"/>
      <c r="N4" s="13"/>
    </row>
    <row r="5" ht="262" customHeight="1" spans="1:14">
      <c r="A5" s="3">
        <v>3</v>
      </c>
      <c r="B5" s="4" t="s">
        <v>24</v>
      </c>
      <c r="C5" s="6" t="s">
        <v>25</v>
      </c>
      <c r="D5" s="7" t="s">
        <v>26</v>
      </c>
      <c r="E5" s="3">
        <v>1</v>
      </c>
      <c r="F5" s="3">
        <v>1</v>
      </c>
      <c r="G5" s="3">
        <v>1</v>
      </c>
      <c r="H5" s="3">
        <f t="shared" si="0"/>
        <v>3</v>
      </c>
      <c r="I5" s="3" t="s">
        <v>22</v>
      </c>
      <c r="J5" s="3"/>
      <c r="K5" s="3">
        <f t="shared" si="1"/>
        <v>0</v>
      </c>
      <c r="L5" s="12" t="s">
        <v>27</v>
      </c>
      <c r="M5" s="12"/>
      <c r="N5" s="13"/>
    </row>
    <row r="6" ht="219" customHeight="1" spans="1:14">
      <c r="A6" s="3">
        <v>4</v>
      </c>
      <c r="B6" s="4" t="s">
        <v>28</v>
      </c>
      <c r="C6" s="6" t="s">
        <v>29</v>
      </c>
      <c r="D6" s="7" t="s">
        <v>30</v>
      </c>
      <c r="E6" s="3">
        <v>1</v>
      </c>
      <c r="F6" s="3">
        <v>1</v>
      </c>
      <c r="G6" s="3">
        <v>1</v>
      </c>
      <c r="H6" s="3">
        <f t="shared" si="0"/>
        <v>3</v>
      </c>
      <c r="I6" s="3" t="s">
        <v>31</v>
      </c>
      <c r="J6" s="3"/>
      <c r="K6" s="3">
        <f t="shared" si="1"/>
        <v>0</v>
      </c>
      <c r="L6" s="12" t="s">
        <v>32</v>
      </c>
      <c r="M6" s="12"/>
      <c r="N6" s="13"/>
    </row>
    <row r="7" ht="91" customHeight="1" spans="1:14">
      <c r="A7" s="3">
        <v>5</v>
      </c>
      <c r="B7" s="4" t="s">
        <v>33</v>
      </c>
      <c r="C7" s="6" t="s">
        <v>34</v>
      </c>
      <c r="D7" s="7" t="s">
        <v>35</v>
      </c>
      <c r="E7" s="3">
        <v>1</v>
      </c>
      <c r="F7" s="3">
        <v>1</v>
      </c>
      <c r="G7" s="3">
        <v>1</v>
      </c>
      <c r="H7" s="3">
        <f t="shared" si="0"/>
        <v>3</v>
      </c>
      <c r="I7" s="3" t="s">
        <v>31</v>
      </c>
      <c r="J7" s="3"/>
      <c r="K7" s="3">
        <f t="shared" si="1"/>
        <v>0</v>
      </c>
      <c r="L7" s="12" t="s">
        <v>36</v>
      </c>
      <c r="M7" s="12"/>
      <c r="N7" s="13"/>
    </row>
    <row r="8" ht="113" customHeight="1" spans="1:14">
      <c r="A8" s="3">
        <v>6</v>
      </c>
      <c r="B8" s="4" t="s">
        <v>37</v>
      </c>
      <c r="C8" s="4" t="s">
        <v>38</v>
      </c>
      <c r="D8" s="7" t="s">
        <v>39</v>
      </c>
      <c r="E8" s="3">
        <v>1</v>
      </c>
      <c r="F8" s="3">
        <v>1</v>
      </c>
      <c r="G8" s="3">
        <v>1</v>
      </c>
      <c r="H8" s="3">
        <f t="shared" si="0"/>
        <v>3</v>
      </c>
      <c r="I8" s="3" t="s">
        <v>31</v>
      </c>
      <c r="J8" s="3"/>
      <c r="K8" s="3">
        <f t="shared" si="1"/>
        <v>0</v>
      </c>
      <c r="L8" s="12" t="s">
        <v>40</v>
      </c>
      <c r="M8" s="12"/>
      <c r="N8" s="13"/>
    </row>
    <row r="9" ht="87" customHeight="1" spans="1:14">
      <c r="A9" s="3">
        <v>7</v>
      </c>
      <c r="B9" s="4" t="s">
        <v>41</v>
      </c>
      <c r="C9" s="6" t="s">
        <v>42</v>
      </c>
      <c r="D9" s="7" t="s">
        <v>43</v>
      </c>
      <c r="E9" s="3">
        <v>1</v>
      </c>
      <c r="F9" s="3">
        <v>1</v>
      </c>
      <c r="G9" s="3">
        <v>1</v>
      </c>
      <c r="H9" s="3">
        <f t="shared" si="0"/>
        <v>3</v>
      </c>
      <c r="I9" s="3" t="s">
        <v>31</v>
      </c>
      <c r="J9" s="3"/>
      <c r="K9" s="3">
        <f t="shared" si="1"/>
        <v>0</v>
      </c>
      <c r="L9" s="12" t="s">
        <v>44</v>
      </c>
      <c r="M9" s="12"/>
      <c r="N9" s="13"/>
    </row>
    <row r="10" ht="180" customHeight="1" spans="1:14">
      <c r="A10" s="3">
        <v>8</v>
      </c>
      <c r="B10" s="4" t="s">
        <v>45</v>
      </c>
      <c r="C10" s="6" t="s">
        <v>46</v>
      </c>
      <c r="D10" s="5" t="s">
        <v>47</v>
      </c>
      <c r="E10" s="3">
        <v>1</v>
      </c>
      <c r="F10" s="3">
        <v>1</v>
      </c>
      <c r="G10" s="3">
        <v>1</v>
      </c>
      <c r="H10" s="3">
        <f t="shared" si="0"/>
        <v>3</v>
      </c>
      <c r="I10" s="3" t="s">
        <v>22</v>
      </c>
      <c r="J10" s="3"/>
      <c r="K10" s="3">
        <f t="shared" si="1"/>
        <v>0</v>
      </c>
      <c r="L10" s="11" t="s">
        <v>18</v>
      </c>
      <c r="M10" s="12"/>
      <c r="N10" s="13"/>
    </row>
    <row r="11" ht="67" customHeight="1" spans="1:14">
      <c r="A11" s="3">
        <v>9</v>
      </c>
      <c r="B11" s="4" t="s">
        <v>48</v>
      </c>
      <c r="C11" s="4" t="s">
        <v>49</v>
      </c>
      <c r="D11" s="7" t="s">
        <v>50</v>
      </c>
      <c r="E11" s="3">
        <v>5</v>
      </c>
      <c r="F11" s="3">
        <v>5</v>
      </c>
      <c r="G11" s="3">
        <v>5</v>
      </c>
      <c r="H11" s="3">
        <f t="shared" si="0"/>
        <v>15</v>
      </c>
      <c r="I11" s="3" t="s">
        <v>22</v>
      </c>
      <c r="J11" s="3"/>
      <c r="K11" s="3">
        <f t="shared" si="1"/>
        <v>0</v>
      </c>
      <c r="L11" s="11" t="s">
        <v>18</v>
      </c>
      <c r="M11" s="12"/>
      <c r="N11" s="13"/>
    </row>
    <row r="12" ht="141" customHeight="1" spans="1:14">
      <c r="A12" s="3">
        <v>10</v>
      </c>
      <c r="B12" s="4" t="s">
        <v>51</v>
      </c>
      <c r="C12" s="6" t="s">
        <v>52</v>
      </c>
      <c r="D12" s="7" t="s">
        <v>53</v>
      </c>
      <c r="E12" s="3">
        <v>1</v>
      </c>
      <c r="F12" s="3">
        <v>1</v>
      </c>
      <c r="G12" s="3">
        <v>1</v>
      </c>
      <c r="H12" s="3">
        <f t="shared" si="0"/>
        <v>3</v>
      </c>
      <c r="I12" s="3" t="s">
        <v>54</v>
      </c>
      <c r="J12" s="3"/>
      <c r="K12" s="3">
        <f t="shared" si="1"/>
        <v>0</v>
      </c>
      <c r="L12" s="12" t="s">
        <v>55</v>
      </c>
      <c r="M12" s="12"/>
      <c r="N12" s="13"/>
    </row>
    <row r="13" ht="139" customHeight="1" spans="1:14">
      <c r="A13" s="3">
        <v>11</v>
      </c>
      <c r="B13" s="4" t="s">
        <v>56</v>
      </c>
      <c r="C13" s="6" t="s">
        <v>57</v>
      </c>
      <c r="D13" s="7" t="s">
        <v>58</v>
      </c>
      <c r="E13" s="3">
        <v>1</v>
      </c>
      <c r="F13" s="3">
        <v>1</v>
      </c>
      <c r="G13" s="3">
        <v>1</v>
      </c>
      <c r="H13" s="3">
        <f t="shared" si="0"/>
        <v>3</v>
      </c>
      <c r="I13" s="3" t="s">
        <v>54</v>
      </c>
      <c r="J13" s="3"/>
      <c r="K13" s="3">
        <f t="shared" si="1"/>
        <v>0</v>
      </c>
      <c r="L13" s="12" t="s">
        <v>55</v>
      </c>
      <c r="M13" s="12"/>
      <c r="N13" s="13"/>
    </row>
    <row r="14" ht="58" customHeight="1" spans="1:14">
      <c r="A14" s="3">
        <v>12</v>
      </c>
      <c r="B14" s="4" t="s">
        <v>59</v>
      </c>
      <c r="C14" s="6" t="s">
        <v>60</v>
      </c>
      <c r="D14" s="8" t="s">
        <v>61</v>
      </c>
      <c r="E14" s="3">
        <v>1</v>
      </c>
      <c r="F14" s="3">
        <v>1</v>
      </c>
      <c r="G14" s="3">
        <v>1</v>
      </c>
      <c r="H14" s="3">
        <f t="shared" si="0"/>
        <v>3</v>
      </c>
      <c r="I14" s="3" t="s">
        <v>62</v>
      </c>
      <c r="J14" s="3"/>
      <c r="K14" s="3">
        <f t="shared" si="1"/>
        <v>0</v>
      </c>
      <c r="L14" s="12" t="s">
        <v>63</v>
      </c>
      <c r="M14" s="14"/>
      <c r="N14" s="13"/>
    </row>
    <row r="15" ht="84" customHeight="1" spans="1:14">
      <c r="A15" s="3">
        <v>13</v>
      </c>
      <c r="B15" s="4" t="s">
        <v>64</v>
      </c>
      <c r="C15" s="6" t="s">
        <v>60</v>
      </c>
      <c r="D15" s="9" t="s">
        <v>65</v>
      </c>
      <c r="E15" s="3">
        <v>1</v>
      </c>
      <c r="F15" s="3">
        <v>1</v>
      </c>
      <c r="G15" s="3">
        <v>1</v>
      </c>
      <c r="H15" s="3">
        <f t="shared" si="0"/>
        <v>3</v>
      </c>
      <c r="I15" s="3" t="s">
        <v>62</v>
      </c>
      <c r="J15" s="3"/>
      <c r="K15" s="3">
        <f t="shared" si="1"/>
        <v>0</v>
      </c>
      <c r="L15" s="12" t="s">
        <v>66</v>
      </c>
      <c r="M15" s="12"/>
      <c r="N15" s="13"/>
    </row>
    <row r="16" ht="36" customHeight="1" spans="1:14">
      <c r="A16" s="3" t="s">
        <v>67</v>
      </c>
      <c r="B16" s="3"/>
      <c r="C16" s="3"/>
      <c r="D16" s="3"/>
      <c r="E16" s="3"/>
      <c r="F16" s="3"/>
      <c r="G16" s="3"/>
      <c r="H16" s="3"/>
      <c r="I16" s="3"/>
      <c r="J16" s="3"/>
      <c r="K16" s="15">
        <f>SUM(K3:K15)</f>
        <v>0</v>
      </c>
      <c r="L16" s="12"/>
      <c r="M16" s="12"/>
      <c r="N16" s="13"/>
    </row>
    <row r="17" ht="27" customHeight="1" spans="1:13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  <c r="L17" s="10"/>
      <c r="M17" s="10"/>
    </row>
  </sheetData>
  <mergeCells count="3">
    <mergeCell ref="A1:M1"/>
    <mergeCell ref="A16:J16"/>
    <mergeCell ref="A17:M17"/>
  </mergeCells>
  <pageMargins left="0.314583333333333" right="0.196527777777778" top="0.314583333333333" bottom="0.196527777777778" header="0.0784722222222222" footer="0.0784722222222222"/>
  <pageSetup paperSize="9" scale="85" orientation="landscape" horizontalDpi="600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7"/>
  <sheetViews>
    <sheetView topLeftCell="A13" workbookViewId="0">
      <selection activeCell="D22" sqref="D22"/>
    </sheetView>
  </sheetViews>
  <sheetFormatPr defaultColWidth="9" defaultRowHeight="13.5"/>
  <cols>
    <col min="1" max="1" width="5.875" customWidth="1"/>
    <col min="2" max="2" width="11.875" customWidth="1"/>
    <col min="3" max="3" width="14.25" customWidth="1"/>
    <col min="4" max="4" width="36.75" customWidth="1"/>
    <col min="5" max="5" width="8" customWidth="1"/>
    <col min="6" max="6" width="6.375" customWidth="1"/>
    <col min="7" max="7" width="6.75" customWidth="1"/>
    <col min="8" max="8" width="9" customWidth="1"/>
    <col min="9" max="9" width="10.25" customWidth="1"/>
    <col min="10" max="10" width="9.375" customWidth="1"/>
    <col min="11" max="11" width="18.625" customWidth="1"/>
  </cols>
  <sheetData>
    <row r="1" ht="52" customHeight="1" spans="1:11">
      <c r="A1" s="1" t="s">
        <v>73</v>
      </c>
      <c r="B1" s="1"/>
      <c r="C1" s="1"/>
      <c r="D1" s="1"/>
      <c r="E1" s="1"/>
      <c r="F1" s="1"/>
      <c r="G1" s="1"/>
      <c r="H1" s="1"/>
      <c r="I1" s="1"/>
      <c r="J1" s="1"/>
      <c r="K1" s="1"/>
    </row>
    <row r="2" ht="48" customHeight="1" spans="1:11">
      <c r="A2" s="2" t="s">
        <v>1</v>
      </c>
      <c r="B2" s="2" t="s">
        <v>2</v>
      </c>
      <c r="C2" s="2" t="s">
        <v>3</v>
      </c>
      <c r="D2" s="2" t="s">
        <v>4</v>
      </c>
      <c r="E2" s="2" t="s">
        <v>74</v>
      </c>
      <c r="F2" s="2" t="s">
        <v>8</v>
      </c>
      <c r="G2" s="2" t="s">
        <v>9</v>
      </c>
      <c r="H2" s="2" t="s">
        <v>10</v>
      </c>
      <c r="I2" s="2" t="s">
        <v>11</v>
      </c>
      <c r="J2" s="2" t="s">
        <v>12</v>
      </c>
      <c r="K2" s="2" t="s">
        <v>13</v>
      </c>
    </row>
    <row r="3" ht="180" customHeight="1" spans="1:12">
      <c r="A3" s="3">
        <v>1</v>
      </c>
      <c r="B3" s="4" t="s">
        <v>14</v>
      </c>
      <c r="C3" s="4" t="s">
        <v>15</v>
      </c>
      <c r="D3" s="5" t="s">
        <v>16</v>
      </c>
      <c r="E3" s="3">
        <v>14.5</v>
      </c>
      <c r="F3" s="3">
        <f>E3</f>
        <v>14.5</v>
      </c>
      <c r="G3" s="3" t="s">
        <v>17</v>
      </c>
      <c r="H3" s="3"/>
      <c r="I3" s="3">
        <f t="shared" ref="I3:I15" si="0">H3*F3</f>
        <v>0</v>
      </c>
      <c r="J3" s="11" t="s">
        <v>18</v>
      </c>
      <c r="K3" s="12"/>
      <c r="L3" s="13"/>
    </row>
    <row r="4" ht="95" customHeight="1" spans="1:12">
      <c r="A4" s="3">
        <v>2</v>
      </c>
      <c r="B4" s="4" t="s">
        <v>19</v>
      </c>
      <c r="C4" s="6" t="s">
        <v>20</v>
      </c>
      <c r="D4" s="7" t="s">
        <v>21</v>
      </c>
      <c r="E4" s="3">
        <v>2</v>
      </c>
      <c r="F4" s="3">
        <f t="shared" ref="F4:F15" si="1">E4</f>
        <v>2</v>
      </c>
      <c r="G4" s="3" t="s">
        <v>22</v>
      </c>
      <c r="H4" s="3"/>
      <c r="I4" s="3">
        <f t="shared" si="0"/>
        <v>0</v>
      </c>
      <c r="J4" s="12" t="s">
        <v>23</v>
      </c>
      <c r="K4" s="12"/>
      <c r="L4" s="13"/>
    </row>
    <row r="5" ht="262" customHeight="1" spans="1:12">
      <c r="A5" s="3">
        <v>3</v>
      </c>
      <c r="B5" s="4" t="s">
        <v>24</v>
      </c>
      <c r="C5" s="6" t="s">
        <v>25</v>
      </c>
      <c r="D5" s="7" t="s">
        <v>26</v>
      </c>
      <c r="E5" s="3">
        <v>1</v>
      </c>
      <c r="F5" s="3">
        <f t="shared" si="1"/>
        <v>1</v>
      </c>
      <c r="G5" s="3" t="s">
        <v>22</v>
      </c>
      <c r="H5" s="3"/>
      <c r="I5" s="3">
        <f t="shared" si="0"/>
        <v>0</v>
      </c>
      <c r="J5" s="12" t="s">
        <v>27</v>
      </c>
      <c r="K5" s="12">
        <f>SUM(E5:E5)</f>
        <v>1</v>
      </c>
      <c r="L5" s="13"/>
    </row>
    <row r="6" ht="219" customHeight="1" spans="1:12">
      <c r="A6" s="3">
        <v>4</v>
      </c>
      <c r="B6" s="4" t="s">
        <v>28</v>
      </c>
      <c r="C6" s="6" t="s">
        <v>29</v>
      </c>
      <c r="D6" s="7" t="s">
        <v>30</v>
      </c>
      <c r="E6" s="3">
        <v>1</v>
      </c>
      <c r="F6" s="3">
        <f t="shared" si="1"/>
        <v>1</v>
      </c>
      <c r="G6" s="3" t="s">
        <v>31</v>
      </c>
      <c r="H6" s="3"/>
      <c r="I6" s="3">
        <f t="shared" si="0"/>
        <v>0</v>
      </c>
      <c r="J6" s="12" t="s">
        <v>32</v>
      </c>
      <c r="K6" s="12"/>
      <c r="L6" s="13"/>
    </row>
    <row r="7" ht="91" customHeight="1" spans="1:12">
      <c r="A7" s="3">
        <v>5</v>
      </c>
      <c r="B7" s="4" t="s">
        <v>33</v>
      </c>
      <c r="C7" s="6" t="s">
        <v>34</v>
      </c>
      <c r="D7" s="7" t="s">
        <v>35</v>
      </c>
      <c r="E7" s="3">
        <v>1</v>
      </c>
      <c r="F7" s="3">
        <f t="shared" si="1"/>
        <v>1</v>
      </c>
      <c r="G7" s="3" t="s">
        <v>31</v>
      </c>
      <c r="H7" s="3"/>
      <c r="I7" s="3">
        <f t="shared" si="0"/>
        <v>0</v>
      </c>
      <c r="J7" s="12" t="s">
        <v>36</v>
      </c>
      <c r="K7" s="12"/>
      <c r="L7" s="13"/>
    </row>
    <row r="8" ht="113" customHeight="1" spans="1:12">
      <c r="A8" s="3">
        <v>6</v>
      </c>
      <c r="B8" s="4" t="s">
        <v>37</v>
      </c>
      <c r="C8" s="4" t="s">
        <v>38</v>
      </c>
      <c r="D8" s="7" t="s">
        <v>39</v>
      </c>
      <c r="E8" s="3">
        <v>1</v>
      </c>
      <c r="F8" s="3">
        <f t="shared" si="1"/>
        <v>1</v>
      </c>
      <c r="G8" s="3" t="s">
        <v>31</v>
      </c>
      <c r="H8" s="3"/>
      <c r="I8" s="3">
        <f t="shared" si="0"/>
        <v>0</v>
      </c>
      <c r="J8" s="12" t="s">
        <v>40</v>
      </c>
      <c r="K8" s="12"/>
      <c r="L8" s="13"/>
    </row>
    <row r="9" ht="87" customHeight="1" spans="1:12">
      <c r="A9" s="3">
        <v>7</v>
      </c>
      <c r="B9" s="4" t="s">
        <v>41</v>
      </c>
      <c r="C9" s="6" t="s">
        <v>42</v>
      </c>
      <c r="D9" s="7" t="s">
        <v>43</v>
      </c>
      <c r="E9" s="3">
        <v>1</v>
      </c>
      <c r="F9" s="3">
        <f t="shared" si="1"/>
        <v>1</v>
      </c>
      <c r="G9" s="3" t="s">
        <v>31</v>
      </c>
      <c r="H9" s="3"/>
      <c r="I9" s="3">
        <f t="shared" si="0"/>
        <v>0</v>
      </c>
      <c r="J9" s="12" t="s">
        <v>44</v>
      </c>
      <c r="K9" s="12"/>
      <c r="L9" s="13"/>
    </row>
    <row r="10" ht="180" customHeight="1" spans="1:12">
      <c r="A10" s="3">
        <v>8</v>
      </c>
      <c r="B10" s="4" t="s">
        <v>45</v>
      </c>
      <c r="C10" s="6" t="s">
        <v>46</v>
      </c>
      <c r="D10" s="5" t="s">
        <v>47</v>
      </c>
      <c r="E10" s="3">
        <v>1</v>
      </c>
      <c r="F10" s="3">
        <f t="shared" si="1"/>
        <v>1</v>
      </c>
      <c r="G10" s="3" t="s">
        <v>22</v>
      </c>
      <c r="H10" s="3"/>
      <c r="I10" s="3">
        <f t="shared" si="0"/>
        <v>0</v>
      </c>
      <c r="J10" s="11" t="s">
        <v>18</v>
      </c>
      <c r="K10" s="12"/>
      <c r="L10" s="13"/>
    </row>
    <row r="11" ht="67" customHeight="1" spans="1:12">
      <c r="A11" s="3">
        <v>9</v>
      </c>
      <c r="B11" s="4" t="s">
        <v>48</v>
      </c>
      <c r="C11" s="4" t="s">
        <v>49</v>
      </c>
      <c r="D11" s="7" t="s">
        <v>50</v>
      </c>
      <c r="E11" s="3">
        <v>5</v>
      </c>
      <c r="F11" s="3">
        <f t="shared" si="1"/>
        <v>5</v>
      </c>
      <c r="G11" s="3" t="s">
        <v>22</v>
      </c>
      <c r="H11" s="3"/>
      <c r="I11" s="3">
        <f t="shared" si="0"/>
        <v>0</v>
      </c>
      <c r="J11" s="11" t="s">
        <v>18</v>
      </c>
      <c r="K11" s="12"/>
      <c r="L11" s="13"/>
    </row>
    <row r="12" ht="141" customHeight="1" spans="1:12">
      <c r="A12" s="3">
        <v>10</v>
      </c>
      <c r="B12" s="4" t="s">
        <v>51</v>
      </c>
      <c r="C12" s="6" t="s">
        <v>52</v>
      </c>
      <c r="D12" s="7" t="s">
        <v>53</v>
      </c>
      <c r="E12" s="3">
        <v>1</v>
      </c>
      <c r="F12" s="3">
        <f t="shared" si="1"/>
        <v>1</v>
      </c>
      <c r="G12" s="3" t="s">
        <v>54</v>
      </c>
      <c r="H12" s="3"/>
      <c r="I12" s="3">
        <f t="shared" si="0"/>
        <v>0</v>
      </c>
      <c r="J12" s="12" t="s">
        <v>55</v>
      </c>
      <c r="K12" s="12"/>
      <c r="L12" s="13"/>
    </row>
    <row r="13" ht="139" customHeight="1" spans="1:12">
      <c r="A13" s="3">
        <v>11</v>
      </c>
      <c r="B13" s="4" t="s">
        <v>56</v>
      </c>
      <c r="C13" s="6" t="s">
        <v>57</v>
      </c>
      <c r="D13" s="7" t="s">
        <v>58</v>
      </c>
      <c r="E13" s="3">
        <v>1</v>
      </c>
      <c r="F13" s="3">
        <f t="shared" si="1"/>
        <v>1</v>
      </c>
      <c r="G13" s="3" t="s">
        <v>54</v>
      </c>
      <c r="H13" s="3"/>
      <c r="I13" s="3">
        <f t="shared" si="0"/>
        <v>0</v>
      </c>
      <c r="J13" s="12" t="s">
        <v>55</v>
      </c>
      <c r="K13" s="12"/>
      <c r="L13" s="13"/>
    </row>
    <row r="14" ht="58" customHeight="1" spans="1:12">
      <c r="A14" s="3">
        <v>12</v>
      </c>
      <c r="B14" s="4" t="s">
        <v>59</v>
      </c>
      <c r="C14" s="6" t="s">
        <v>60</v>
      </c>
      <c r="D14" s="8" t="s">
        <v>61</v>
      </c>
      <c r="E14" s="3">
        <v>1</v>
      </c>
      <c r="F14" s="3">
        <f t="shared" si="1"/>
        <v>1</v>
      </c>
      <c r="G14" s="3" t="s">
        <v>62</v>
      </c>
      <c r="H14" s="3"/>
      <c r="I14" s="3">
        <f t="shared" si="0"/>
        <v>0</v>
      </c>
      <c r="J14" s="12" t="s">
        <v>63</v>
      </c>
      <c r="K14" s="14"/>
      <c r="L14" s="13"/>
    </row>
    <row r="15" ht="84" customHeight="1" spans="1:12">
      <c r="A15" s="3">
        <v>13</v>
      </c>
      <c r="B15" s="4" t="s">
        <v>64</v>
      </c>
      <c r="C15" s="6" t="s">
        <v>60</v>
      </c>
      <c r="D15" s="9" t="s">
        <v>65</v>
      </c>
      <c r="E15" s="3">
        <v>1</v>
      </c>
      <c r="F15" s="3">
        <f t="shared" si="1"/>
        <v>1</v>
      </c>
      <c r="G15" s="3" t="s">
        <v>62</v>
      </c>
      <c r="H15" s="3"/>
      <c r="I15" s="3">
        <f t="shared" si="0"/>
        <v>0</v>
      </c>
      <c r="J15" s="12" t="s">
        <v>66</v>
      </c>
      <c r="K15" s="12"/>
      <c r="L15" s="13"/>
    </row>
    <row r="16" ht="36" customHeight="1" spans="1:12">
      <c r="A16" s="3" t="s">
        <v>67</v>
      </c>
      <c r="B16" s="3"/>
      <c r="C16" s="3"/>
      <c r="D16" s="3"/>
      <c r="E16" s="3"/>
      <c r="F16" s="3"/>
      <c r="G16" s="3"/>
      <c r="H16" s="3"/>
      <c r="I16" s="15">
        <f>SUM(I3:I15)</f>
        <v>0</v>
      </c>
      <c r="J16" s="12"/>
      <c r="K16" s="12"/>
      <c r="L16" s="13"/>
    </row>
    <row r="17" ht="27" customHeight="1" spans="1:11">
      <c r="A17" s="10"/>
      <c r="B17" s="10"/>
      <c r="C17" s="10"/>
      <c r="D17" s="10"/>
      <c r="E17" s="10"/>
      <c r="F17" s="10"/>
      <c r="G17" s="10"/>
      <c r="H17" s="10"/>
      <c r="I17" s="10"/>
      <c r="J17" s="10"/>
      <c r="K17" s="10"/>
    </row>
  </sheetData>
  <mergeCells count="3">
    <mergeCell ref="A1:K1"/>
    <mergeCell ref="A16:H16"/>
    <mergeCell ref="A17:K17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宣广</vt:lpstr>
      <vt:lpstr>宣泾</vt:lpstr>
      <vt:lpstr>溧广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，遇见</cp:lastModifiedBy>
  <dcterms:created xsi:type="dcterms:W3CDTF">2023-05-12T11:15:00Z</dcterms:created>
  <dcterms:modified xsi:type="dcterms:W3CDTF">2024-12-10T10:10:15Z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D49B85D2A94B48ABAB94F41ED57CF6B3_13</vt:lpwstr>
  </property>
  <property fmtid="{D5CDD505-2E9C-101B-9397-08002B2CF9AE}" pid="3" name="KSOProductBuildVer">
    <vt:lpwstr>2052-12.1.0.18912</vt:lpwstr>
  </property>
</Properties>
</file>